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O:\G\Garðabær_2424\044_Umsjón með gatnaviðhaldi fyrir Garðabæ\Útboðsgögn\2023\Lokagögn\"/>
    </mc:Choice>
  </mc:AlternateContent>
  <xr:revisionPtr revIDLastSave="0" documentId="13_ncr:1_{4489AE10-837C-4329-9641-EA33A390E00C}" xr6:coauthVersionLast="47" xr6:coauthVersionMax="47" xr10:uidLastSave="{00000000-0000-0000-0000-000000000000}"/>
  <bookViews>
    <workbookView xWindow="38280" yWindow="-120" windowWidth="38640" windowHeight="20625" tabRatio="873" activeTab="1" xr2:uid="{00000000-000D-0000-FFFF-FFFF00000000}"/>
  </bookViews>
  <sheets>
    <sheet name="Forsíða" sheetId="2" r:id="rId1"/>
    <sheet name="2.1 Tilboðblað" sheetId="3" r:id="rId2"/>
    <sheet name="2.2.1 Safnblað" sheetId="9" r:id="rId3"/>
    <sheet name="2.2.2  Tilboðsskrá" sheetId="1" r:id="rId4"/>
    <sheet name="2.2.3 Alm.upplýsingar_1" sheetId="4" r:id="rId5"/>
    <sheet name="2.2.3 Alm.upplýsingar_2" sheetId="10" r:id="rId6"/>
    <sheet name="2.2.4 Reynsla bjóðanda af sambæ" sheetId="5" r:id="rId7"/>
    <sheet name="2.2.5 Undirverktakar" sheetId="6" r:id="rId8"/>
    <sheet name="2.2.6 Tækjakostur" sheetId="8" r:id="rId9"/>
  </sheets>
  <externalReferences>
    <externalReference r:id="rId10"/>
  </externalReferences>
  <definedNames>
    <definedName name="_1._Áfangi" localSheetId="5">#REF!</definedName>
    <definedName name="_1._Áfangi">#REF!</definedName>
    <definedName name="_2._Áfangi" localSheetId="5">#REF!</definedName>
    <definedName name="_2._Áfangi">#REF!</definedName>
    <definedName name="_45mm" localSheetId="5">#REF!</definedName>
    <definedName name="_45mm">#REF!</definedName>
    <definedName name="_sum1" localSheetId="5">#REF!</definedName>
    <definedName name="_sum1">#REF!</definedName>
    <definedName name="_sum2" localSheetId="5">#REF!</definedName>
    <definedName name="_sum2">#REF!</definedName>
    <definedName name="_sum3" localSheetId="5">#REF!</definedName>
    <definedName name="_sum3">#REF!</definedName>
    <definedName name="_sum4" localSheetId="5">#REF!</definedName>
    <definedName name="_sum4">#REF!</definedName>
    <definedName name="_sum5" localSheetId="5">#REF!</definedName>
    <definedName name="_sum5">#REF!</definedName>
    <definedName name="_sum6" localSheetId="5">#REF!</definedName>
    <definedName name="_sum6">#REF!</definedName>
    <definedName name="_sum7" localSheetId="5">#REF!</definedName>
    <definedName name="_sum7">#REF!</definedName>
    <definedName name="_sum8" localSheetId="5">#REF!</definedName>
    <definedName name="_sum8">#REF!</definedName>
    <definedName name="_Toc416167985" localSheetId="1">'2.1 Tilboðblað'!$B$2</definedName>
    <definedName name="_Toc416167986" localSheetId="1">'2.1 Tilboðblað'!$B$3</definedName>
    <definedName name="_Toc416167989" localSheetId="6">'2.2.4 Reynsla bjóðanda af sambæ'!$A$2</definedName>
    <definedName name="_Toc416167990" localSheetId="7">'2.2.5 Undirverktakar'!$A$2</definedName>
    <definedName name="_Toc416167991" localSheetId="8">'2.2.6 Tækjakostur'!$A$2</definedName>
    <definedName name="°11" localSheetId="5">#REF!</definedName>
    <definedName name="°11">#REF!</definedName>
    <definedName name="afangi1" localSheetId="5">#REF!</definedName>
    <definedName name="afangi1">#REF!</definedName>
    <definedName name="afangi123hlutfall" localSheetId="5">#REF!</definedName>
    <definedName name="afangi123hlutfall">#REF!</definedName>
    <definedName name="afangi1hlutfall" localSheetId="5">#REF!</definedName>
    <definedName name="afangi1hlutfall">#REF!</definedName>
    <definedName name="afangi2" localSheetId="5">#REF!</definedName>
    <definedName name="afangi2">#REF!</definedName>
    <definedName name="afangi2hlutfall" localSheetId="5">#REF!</definedName>
    <definedName name="afangi2hlutfall">#REF!</definedName>
    <definedName name="afangi3" localSheetId="5">#REF!</definedName>
    <definedName name="afangi3">#REF!</definedName>
    <definedName name="afangi3hlutfall" localSheetId="5">#REF!</definedName>
    <definedName name="afangi3hlutfall">#REF!</definedName>
    <definedName name="ákv.eining" localSheetId="5">#REF!</definedName>
    <definedName name="ákv.eining">#REF!</definedName>
    <definedName name="ál.efni" localSheetId="5">#REF!</definedName>
    <definedName name="ál.efni">#REF!</definedName>
    <definedName name="Álag" localSheetId="5">#REF!</definedName>
    <definedName name="Álag">#REF!</definedName>
    <definedName name="Bending" localSheetId="5">#REF!</definedName>
    <definedName name="Bending">#REF!</definedName>
    <definedName name="Eðlisþyngd">'[1]KLUT 06 1 Teppapr. rafr.'!$F$9</definedName>
    <definedName name="ein" localSheetId="5">#REF!</definedName>
    <definedName name="ein">#REF!</definedName>
    <definedName name="FERM" localSheetId="5">#REF!</definedName>
    <definedName name="FERM">#REF!</definedName>
    <definedName name="Flutningur" localSheetId="5">#REF!</definedName>
    <definedName name="Flutningur">#REF!</definedName>
    <definedName name="fm" localSheetId="5">#REF!</definedName>
    <definedName name="fm">#REF!</definedName>
    <definedName name="Fræsun_960" localSheetId="5">#REF!</definedName>
    <definedName name="Fræsun_960">#REF!</definedName>
    <definedName name="heild">1</definedName>
    <definedName name="hlf" localSheetId="5">#REF!</definedName>
    <definedName name="hlf">#REF!</definedName>
    <definedName name="hlutfall" localSheetId="5">#REF!</definedName>
    <definedName name="hlutfall">#REF!</definedName>
    <definedName name="huppfl" localSheetId="5">#REF!</definedName>
    <definedName name="huppfl">#REF!</definedName>
    <definedName name="Mótbein" localSheetId="5">#REF!</definedName>
    <definedName name="Mótbein">#REF!</definedName>
    <definedName name="Mótbog" localSheetId="5">#REF!</definedName>
    <definedName name="Mótbog">#REF!</definedName>
    <definedName name="Mótpl" localSheetId="5">#REF!</definedName>
    <definedName name="Mótpl">#REF!</definedName>
    <definedName name="Mótsúl" localSheetId="5">#REF!</definedName>
    <definedName name="Mótsúl">#REF!</definedName>
    <definedName name="_xlnm.Print_Area" localSheetId="1">'2.1 Tilboðblað'!$A$1:$L$39</definedName>
    <definedName name="_xlnm.Print_Area" localSheetId="2">'2.2.1 Safnblað'!$A$1:$H$27</definedName>
    <definedName name="_xlnm.Print_Area" localSheetId="3">'2.2.2  Tilboðsskrá'!$A$1:$I$54</definedName>
    <definedName name="_xlnm.Print_Area" localSheetId="4">'2.2.3 Alm.upplýsingar_1'!$A$1:$I$29</definedName>
    <definedName name="_xlnm.Print_Area" localSheetId="5">'2.2.3 Alm.upplýsingar_2'!$A$1:$I$29</definedName>
    <definedName name="_xlnm.Print_Area" localSheetId="6">'2.2.4 Reynsla bjóðanda af sambæ'!$A$1:$I$32</definedName>
    <definedName name="_xlnm.Print_Area" localSheetId="7">'2.2.5 Undirverktakar'!$A$1:$I$37</definedName>
    <definedName name="_xlnm.Print_Area" localSheetId="8">'2.2.6 Tækjakostur'!$A$1:$I$38</definedName>
    <definedName name="_xlnm.Print_Area" localSheetId="0">Forsíða!$A$1:$I$48</definedName>
    <definedName name="SMA16_" localSheetId="5">#REF!</definedName>
    <definedName name="SMA16_">#REF!</definedName>
    <definedName name="st.ál" localSheetId="5">#REF!</definedName>
    <definedName name="st.ál">#REF!</definedName>
    <definedName name="Stálfest" localSheetId="5">#REF!</definedName>
    <definedName name="Stálfest">#REF!</definedName>
    <definedName name="Stálvirki" localSheetId="5">#REF!</definedName>
    <definedName name="Stálvirki">#REF!</definedName>
    <definedName name="Steypa25" localSheetId="5">#REF!</definedName>
    <definedName name="Steypa25">#REF!</definedName>
    <definedName name="Steypa30" localSheetId="5">#REF!</definedName>
    <definedName name="Steypa30">#REF!</definedName>
    <definedName name="Steypa35" localSheetId="5">#REF!</definedName>
    <definedName name="Steypa35">#REF!</definedName>
    <definedName name="Steypa40" localSheetId="5">#REF!</definedName>
    <definedName name="Steypa40">#REF!</definedName>
    <definedName name="Teppi_stærð">'[1]KLUT 06 1 Teppapr. rafr.'!$L$9</definedName>
    <definedName name="Útlögn_næturvinna" localSheetId="5">#REF!</definedName>
    <definedName name="Útlögn_næturvinna">#REF!</definedName>
    <definedName name="Vegheiti_kafli" localSheetId="5">#REF!</definedName>
    <definedName name="Vegheiti_kafli">#REF!</definedName>
    <definedName name="Vegur_kafli" localSheetId="5">#REF!</definedName>
    <definedName name="Vegur_kafli">#REF!</definedName>
    <definedName name="vsk" localSheetId="5">#REF!</definedName>
    <definedName name="vs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21" i="1"/>
  <c r="C31" i="1"/>
  <c r="C32" i="1" l="1"/>
  <c r="C44" i="1" l="1"/>
  <c r="H43" i="1"/>
  <c r="C28" i="1"/>
  <c r="H31" i="1"/>
  <c r="H30" i="1"/>
  <c r="H27" i="1"/>
  <c r="C25" i="1"/>
  <c r="H24" i="1"/>
  <c r="H23" i="1"/>
  <c r="H22" i="1"/>
  <c r="H8" i="1" l="1"/>
  <c r="H9" i="1"/>
  <c r="H10" i="1"/>
  <c r="H11" i="1"/>
  <c r="H12" i="1"/>
  <c r="H13" i="1"/>
  <c r="H18" i="1"/>
  <c r="H19" i="1"/>
  <c r="H20" i="1"/>
  <c r="H37" i="1"/>
  <c r="H38" i="1"/>
  <c r="H39" i="1"/>
  <c r="H41" i="1"/>
  <c r="H42" i="1"/>
  <c r="H46" i="1"/>
  <c r="H14" i="1" l="1"/>
  <c r="D8" i="9" s="1"/>
  <c r="H33" i="1"/>
  <c r="D9" i="9" s="1"/>
  <c r="C47" i="1"/>
  <c r="H47" i="1" s="1"/>
  <c r="H48" i="1" s="1"/>
  <c r="H50" i="1" l="1"/>
  <c r="D11" i="9" s="1"/>
  <c r="D10" i="9"/>
  <c r="D13" i="9" l="1"/>
  <c r="H53" i="1"/>
  <c r="F12" i="3" s="1"/>
</calcChain>
</file>

<file path=xl/sharedStrings.xml><?xml version="1.0" encoding="utf-8"?>
<sst xmlns="http://schemas.openxmlformats.org/spreadsheetml/2006/main" count="203" uniqueCount="118">
  <si>
    <t>Magn</t>
  </si>
  <si>
    <t>Samtals</t>
  </si>
  <si>
    <t>1.2 Undirbúningsvinna</t>
  </si>
  <si>
    <r>
      <t>Kr/m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</si>
  <si>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</si>
  <si>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kr</t>
  </si>
  <si>
    <t>1.2.2 Fræsun v. lagfæringa á skemmdum í slitlagi</t>
  </si>
  <si>
    <t>1.2.3 Sögun v. lagfæringa á skemmdum í slitlagi</t>
  </si>
  <si>
    <t>Kr/m</t>
  </si>
  <si>
    <t>m</t>
  </si>
  <si>
    <t>1.2.5 Jarðvegsskipti</t>
  </si>
  <si>
    <r>
      <t>Kr/m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</si>
  <si>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</si>
  <si>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1.2.6 Lagfæring á brunnum, niðurföllum og spindillokum</t>
  </si>
  <si>
    <t>Kr/stk</t>
  </si>
  <si>
    <t>stk</t>
  </si>
  <si>
    <t>1.2.7 Heilfræsun gatna</t>
  </si>
  <si>
    <t>1.3 Malbikun</t>
  </si>
  <si>
    <t>tonn</t>
  </si>
  <si>
    <t>1.4 Viðgerðir á malbikuðum slitlögum</t>
  </si>
  <si>
    <t>1.2.1 Fræsun lása fyrir yfirlögn</t>
  </si>
  <si>
    <t>1.2.4 Uppúrtekt, jöfnunarlag og þjöppun</t>
  </si>
  <si>
    <t>Kr/tonn</t>
  </si>
  <si>
    <t>Samtals magn</t>
  </si>
  <si>
    <t>1.4.2 Malbikun - Viðgerð</t>
  </si>
  <si>
    <t>1.4.3 Hjólfarafylling</t>
  </si>
  <si>
    <t>Ein.verð</t>
  </si>
  <si>
    <t>Einingarverð skulu tilgreind með virðisaukaskatti</t>
  </si>
  <si>
    <t>Tækni- og umhverfissvið Garðabæjar</t>
  </si>
  <si>
    <t>Tilboðsbók</t>
  </si>
  <si>
    <t xml:space="preserve">Hér skal greina frá almennum upplýsingum um bjóðanda, fyrirtæki hans, helstu stjórnendum </t>
  </si>
  <si>
    <t>með nafni og geta um starfsreynslu í svipuðum verkum.  Einnig skal geta um áætlaðan fjölda</t>
  </si>
  <si>
    <t>annara starfsmanna við verkið.  Einnig skal hér tilgreina hvaðan bjóðandi hyggst kaupa malbik</t>
  </si>
  <si>
    <t>til verksins ef hann kemur ekki til með að framleiða það sjálfur.</t>
  </si>
  <si>
    <t>Hér skal tilgreina helstu verk sem bjóðandi telur sambærileg.</t>
  </si>
  <si>
    <t>Hér skal greina frá almennum upplýsingum um undirvertaka, fyrirtæki hans, helstu</t>
  </si>
  <si>
    <t xml:space="preserve">stjórnendum með nafni og getu starfssviðs þeirra. </t>
  </si>
  <si>
    <t>Hér skal tilgreina þau helstu tæki sem bjóðandi býr yfir og hyggst nýta við verkið.</t>
  </si>
  <si>
    <t xml:space="preserve">1.3.2 Malbikun - Hjólfarafylling </t>
  </si>
  <si>
    <t>1.3.2 Malbikun - Stígar</t>
  </si>
  <si>
    <t>1.3.1 Malbikun - Yfirlagnir</t>
  </si>
  <si>
    <t>Hjólfarafylling - malbikun</t>
  </si>
  <si>
    <t xml:space="preserve">Handídráttur - íkast  </t>
  </si>
  <si>
    <t>Undirritaður gerir hér með tilboð í verkið</t>
  </si>
  <si>
    <t>Tilboðið er gert samkvæmt útboðs- og verklýsingum, dagsett í mars 2019 ásamt tilheyrandi fylgiskjölum.</t>
  </si>
  <si>
    <t xml:space="preserve">Tilboðsupphæð með VSK  kr. </t>
  </si>
  <si>
    <t xml:space="preserve">Eru frávik eða fyrirvarar með tilboðinu:    </t>
  </si>
  <si>
    <t>Já</t>
  </si>
  <si>
    <t>Nei</t>
  </si>
  <si>
    <t>Tilvísun</t>
  </si>
  <si>
    <t>Nokkur sérákvæði útboðslýsingar:</t>
  </si>
  <si>
    <t>Geymslufé        :  Nei</t>
  </si>
  <si>
    <t>Verðbótaþáttur  :  Fast verð</t>
  </si>
  <si>
    <t>Yfirlýsing:</t>
  </si>
  <si>
    <t>Staður, dags.</t>
  </si>
  <si>
    <t>Nafn fyrirtækis</t>
  </si>
  <si>
    <t>Kennitala</t>
  </si>
  <si>
    <t>Heimilisfang</t>
  </si>
  <si>
    <t>Símanúmer</t>
  </si>
  <si>
    <t>Undirskrift</t>
  </si>
  <si>
    <t>Netfang</t>
  </si>
  <si>
    <t xml:space="preserve">Bjóðandi mun tryggja að allir starfsmenn sem koma munu að verkinu, hvort sem er sem starfsmenn bjóðanda eða undirverktaka, fái laun og starfskjör í samræmi við gildandi kjarasamninga hverju sinni og aðstæður þeirra séu í samræmi við löggjöf á sviði vinnuverndar. Hvenær sem er á samningstíma mun bjóðandi geta sýnt verkkaupa fram á að öll réttindi og skyldur gagnvart þessum starfsmönnum séu uppfyllt. Bjóðandi samþykkir að ef hann getur ekki framvísað gögnum eða sýnt eftirlitsmanni verksins fram á að samningsskyldur séu uppfylltar innan 5 daga frá því ósk um slíkt er borin fram af verkkaupa getur verkkaupi rift verksamningi án frekari fyrirvara eða ákveðið að beita dagsektum sem nemur 0,1% af samningsupphæð fyrir hvern dag sem umbeðnar upplýsingar skortir. Beiting þessara vanefndaúrræða hefur ekki áhrif á gildi verktryggingar.
</t>
  </si>
  <si>
    <t>2.      Tilboðsbók</t>
  </si>
  <si>
    <t>Nr.</t>
  </si>
  <si>
    <t xml:space="preserve">Verkþáttur </t>
  </si>
  <si>
    <t xml:space="preserve"> 1.2</t>
  </si>
  <si>
    <t xml:space="preserve">Undirbúningsvinna </t>
  </si>
  <si>
    <t xml:space="preserve"> 1.3</t>
  </si>
  <si>
    <t xml:space="preserve">Malbikun </t>
  </si>
  <si>
    <t xml:space="preserve"> 1.4 </t>
  </si>
  <si>
    <t xml:space="preserve">Viðgerðir á malbikuðum slitlögum </t>
  </si>
  <si>
    <t xml:space="preserve"> 1.5</t>
  </si>
  <si>
    <t xml:space="preserve">Umferðarmerkingar og lokanir </t>
  </si>
  <si>
    <t xml:space="preserve"> </t>
  </si>
  <si>
    <r>
      <t>Verktrygging   :  1</t>
    </r>
    <r>
      <rPr>
        <sz val="12"/>
        <rFont val="Times New Roman"/>
        <family val="1"/>
      </rPr>
      <t>5% af samningsfjárhæð</t>
    </r>
  </si>
  <si>
    <t>2.2.2  Tilboðsskrá</t>
  </si>
  <si>
    <t xml:space="preserve">2.2.3 Almennar upplýsingar um bjóðanda 
</t>
  </si>
  <si>
    <r>
      <t xml:space="preserve">2.2.4          </t>
    </r>
    <r>
      <rPr>
        <b/>
        <sz val="14"/>
        <color theme="1"/>
        <rFont val="Calibri"/>
        <family val="2"/>
        <scheme val="minor"/>
      </rPr>
      <t>Reynsla bjóðanda af sambærilegum verkum</t>
    </r>
  </si>
  <si>
    <r>
      <t xml:space="preserve">2.2.5      </t>
    </r>
    <r>
      <rPr>
        <b/>
        <sz val="14"/>
        <color theme="1"/>
        <rFont val="Calibri"/>
        <family val="2"/>
        <scheme val="minor"/>
      </rPr>
      <t>Undirverktakar</t>
    </r>
  </si>
  <si>
    <r>
      <t xml:space="preserve">2.2.6   </t>
    </r>
    <r>
      <rPr>
        <b/>
        <sz val="14"/>
        <color theme="1"/>
        <rFont val="Calibri"/>
        <family val="2"/>
        <scheme val="minor"/>
      </rPr>
      <t>Tækjakostur</t>
    </r>
  </si>
  <si>
    <t xml:space="preserve">1.2 Samtals flutt á safnblað </t>
  </si>
  <si>
    <t xml:space="preserve">1.3 Samtals flutt á safnblað </t>
  </si>
  <si>
    <t xml:space="preserve">1.4 Samtals flutt á safnblað </t>
  </si>
  <si>
    <t xml:space="preserve">1.5 Umferðamerkingar og lokanir  </t>
  </si>
  <si>
    <t>%</t>
  </si>
  <si>
    <t>2.1    Tilboðsblað</t>
  </si>
  <si>
    <t>Almennar upplýsingar um bjóðanda, fyrirtæki og starfslið:</t>
  </si>
  <si>
    <t>Yfirstjórnandi / starfsreynsla:</t>
  </si>
  <si>
    <t>Tæknilegur yfirstjórnandi / starfsreynsla:</t>
  </si>
  <si>
    <t>Eftirlitsmaður vinnusvæðamerkinga (staðfesting á tilskildum réttindum þarf að fylgja):</t>
  </si>
  <si>
    <t>Yfirverkstjóri / starfsreynsla:</t>
  </si>
  <si>
    <t>Flokkstjórí 1 í malbikun :</t>
  </si>
  <si>
    <t>Flokkstjórí 2 í malbikun :</t>
  </si>
  <si>
    <t>Tækjamenn (fjöldi):</t>
  </si>
  <si>
    <t>Verkamenn (fjöldi):</t>
  </si>
  <si>
    <t>Malbiksframleiðandi:</t>
  </si>
  <si>
    <t xml:space="preserve">2.2 Tilboðsblöð </t>
  </si>
  <si>
    <t xml:space="preserve">2.2.1  Safnblað </t>
  </si>
  <si>
    <t>Viðgerðir og yfirlagnir gatna og stíga í Garðabæ 2023</t>
  </si>
  <si>
    <t>Mars 2023</t>
  </si>
  <si>
    <t>Verklok             :  31. ágúst. 2023</t>
  </si>
  <si>
    <t>Yfirlögn AC8 EU, ÁDU 3000-8000, 26 mm</t>
  </si>
  <si>
    <t>Yfirlögn AC11 EU, ÁDU 3000-8000, 35 mm</t>
  </si>
  <si>
    <t>Yfirlögn AC11, ÁDU 8000-15000, 40 mm</t>
  </si>
  <si>
    <t>Yfirlögn AC11, ÁDU 8000-15000, 50 mm</t>
  </si>
  <si>
    <t>Yfirlögn AC11, ÁDU &gt;15000, 40 mm</t>
  </si>
  <si>
    <t>Yfirlögn AC16, ÁDU 8000-15000, 45 mm</t>
  </si>
  <si>
    <t>Yfirlögn AC16, ÁDU &gt;15000, 45 mm</t>
  </si>
  <si>
    <t xml:space="preserve">Malbikun  AC 11 EU, ÁDU &lt;3000. 50mm </t>
  </si>
  <si>
    <t>Hjólfarafylling - malbik AC11, ÁDU 3000-8000 (m.v. 50kg/m²)</t>
  </si>
  <si>
    <t>Malbikun á grús AC11, ÁDU 3000-8000, 50 mm</t>
  </si>
  <si>
    <t>Malbikun á grús AC11, ÁDU 8000-15000, 50 mm</t>
  </si>
  <si>
    <t>Malbikun á grús AC11, ÁDU &gt;15000, 50 mm</t>
  </si>
  <si>
    <t>Malbikun í fræsingu AC11, ÁDU 8000-15000, 50 mm</t>
  </si>
  <si>
    <t>Malbikun í fræsingu AC11, ÁDU &gt;15000, 50 mm</t>
  </si>
  <si>
    <t>Malbikun í fræsingu AC16, ÁDU &gt;15000, 50 mm</t>
  </si>
  <si>
    <t xml:space="preserve">Handídráttur - malbik AC11, ÁDU 3000-8000 </t>
  </si>
  <si>
    <r>
      <t>Opnun tilboða    :  Miðvikudaginn</t>
    </r>
    <r>
      <rPr>
        <sz val="12"/>
        <color indexed="12"/>
        <rFont val="Calibri"/>
        <family val="2"/>
        <scheme val="minor"/>
      </rPr>
      <t>, 19. apríl 2023, kl. 13:00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</si>
</sst>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._-;\-* #,##0.00\ _k_r_._-;_-* &quot;-&quot;??\ _k_r_._-;_-@_-"/>
    <numFmt numFmtId="165" formatCode="_-* #,##0\ _k_r_._-;\-* #,##0\ _k_r_._-;_-* &quot;-&quot;??\ _k_r_._-;_-@_-"/>
    <numFmt numFmtId="166" formatCode="#,##0\ &quot;kr.&quot;"/>
    <numFmt numFmtId="167" formatCode="_-* #,##0.00\ &quot;kr.&quot;_-;\-* #,##0.00\ &quot;kr.&quot;_-;_-* &quot;-&quot;??\ &quot;kr.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3333FF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Border="1" applyProtection="1"/>
    <xf numFmtId="0" fontId="0" fillId="0" borderId="1" xfId="0" applyBorder="1" applyProtection="1"/>
    <xf numFmtId="0" fontId="6" fillId="0" borderId="0" xfId="0" applyFont="1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165" fontId="0" fillId="0" borderId="1" xfId="1" applyNumberFormat="1" applyFont="1" applyBorder="1" applyProtection="1"/>
    <xf numFmtId="0" fontId="3" fillId="0" borderId="0" xfId="0" applyFont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7" fillId="0" borderId="0" xfId="0" applyFont="1" applyProtection="1"/>
    <xf numFmtId="0" fontId="0" fillId="0" borderId="0" xfId="0" applyAlignment="1" applyProtection="1">
      <alignment horizontal="left" indent="1"/>
    </xf>
    <xf numFmtId="0" fontId="7" fillId="0" borderId="0" xfId="0" applyFont="1" applyAlignment="1" applyProtection="1">
      <alignment horizontal="right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Protection="1"/>
    <xf numFmtId="165" fontId="0" fillId="0" borderId="0" xfId="1" applyNumberFormat="1" applyFont="1" applyBorder="1" applyProtection="1"/>
    <xf numFmtId="0" fontId="6" fillId="0" borderId="0" xfId="0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49" fontId="10" fillId="0" borderId="0" xfId="0" applyNumberFormat="1" applyFont="1" applyAlignment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 applyProtection="1">
      <alignment horizontal="left" indent="1"/>
    </xf>
    <xf numFmtId="0" fontId="0" fillId="0" borderId="0" xfId="0" applyFill="1" applyAlignment="1" applyProtection="1">
      <alignment horizontal="left"/>
    </xf>
    <xf numFmtId="0" fontId="0" fillId="0" borderId="0" xfId="0" applyFill="1" applyProtection="1"/>
    <xf numFmtId="165" fontId="0" fillId="0" borderId="0" xfId="1" applyNumberFormat="1" applyFont="1" applyFill="1" applyBorder="1" applyProtection="1"/>
    <xf numFmtId="0" fontId="0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/>
    <xf numFmtId="0" fontId="0" fillId="0" borderId="0" xfId="0" applyFont="1" applyAlignment="1">
      <alignment horizontal="left"/>
    </xf>
    <xf numFmtId="0" fontId="14" fillId="0" borderId="0" xfId="0" applyFont="1" applyAlignme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1" xfId="0" applyFont="1" applyBorder="1" applyAlignment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4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/>
    <xf numFmtId="3" fontId="18" fillId="0" borderId="0" xfId="0" applyNumberFormat="1" applyFont="1"/>
    <xf numFmtId="0" fontId="14" fillId="0" borderId="0" xfId="0" quotePrefix="1" applyFont="1" applyAlignment="1"/>
    <xf numFmtId="0" fontId="14" fillId="0" borderId="0" xfId="0" quotePrefix="1" applyFont="1" applyFill="1" applyAlignment="1"/>
    <xf numFmtId="0" fontId="14" fillId="0" borderId="0" xfId="0" applyFont="1" applyFill="1" applyAlignment="1"/>
    <xf numFmtId="0" fontId="14" fillId="0" borderId="0" xfId="0" applyFont="1" applyFill="1"/>
    <xf numFmtId="3" fontId="18" fillId="0" borderId="0" xfId="0" applyNumberFormat="1" applyFont="1" applyFill="1"/>
    <xf numFmtId="0" fontId="16" fillId="0" borderId="0" xfId="0" quotePrefix="1" applyFont="1" applyFill="1" applyAlignment="1"/>
    <xf numFmtId="0" fontId="14" fillId="0" borderId="0" xfId="0" quotePrefix="1" applyFont="1" applyFill="1" applyAlignment="1">
      <alignment horizontal="left" wrapText="1"/>
    </xf>
    <xf numFmtId="0" fontId="14" fillId="0" borderId="0" xfId="0" applyFont="1" applyAlignment="1" applyProtection="1">
      <alignment horizontal="justify"/>
      <protection locked="0"/>
    </xf>
    <xf numFmtId="0" fontId="14" fillId="0" borderId="0" xfId="0" applyFont="1" applyProtection="1">
      <protection locked="0"/>
    </xf>
    <xf numFmtId="0" fontId="20" fillId="0" borderId="0" xfId="0" applyFont="1" applyProtection="1">
      <protection locked="0"/>
    </xf>
    <xf numFmtId="1" fontId="14" fillId="0" borderId="0" xfId="0" applyNumberFormat="1" applyFont="1" applyBorder="1" applyAlignment="1" applyProtection="1">
      <alignment horizontal="left"/>
      <protection locked="0"/>
    </xf>
    <xf numFmtId="0" fontId="21" fillId="0" borderId="0" xfId="0" applyFont="1"/>
    <xf numFmtId="0" fontId="21" fillId="0" borderId="0" xfId="0" applyFont="1" applyAlignment="1">
      <alignment vertical="center"/>
    </xf>
    <xf numFmtId="0" fontId="20" fillId="0" borderId="0" xfId="2" applyFont="1"/>
    <xf numFmtId="0" fontId="14" fillId="0" borderId="0" xfId="2" applyFont="1" applyBorder="1" applyAlignment="1">
      <alignment vertical="center" wrapText="1"/>
    </xf>
    <xf numFmtId="0" fontId="20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4" fillId="0" borderId="0" xfId="2" applyFont="1" applyBorder="1" applyAlignment="1">
      <alignment horizontal="center" vertical="center" wrapText="1"/>
    </xf>
    <xf numFmtId="0" fontId="20" fillId="0" borderId="0" xfId="2" applyFont="1" applyBorder="1"/>
    <xf numFmtId="0" fontId="12" fillId="0" borderId="0" xfId="0" applyFont="1" applyAlignment="1">
      <alignment horizontal="left" vertical="center"/>
    </xf>
    <xf numFmtId="0" fontId="14" fillId="0" borderId="0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vertical="center"/>
    </xf>
    <xf numFmtId="165" fontId="14" fillId="0" borderId="0" xfId="3" applyNumberFormat="1" applyFont="1" applyFill="1" applyBorder="1" applyAlignment="1">
      <alignment horizontal="right" vertical="center" wrapText="1"/>
    </xf>
    <xf numFmtId="0" fontId="20" fillId="0" borderId="0" xfId="2" applyFont="1" applyFill="1" applyBorder="1"/>
    <xf numFmtId="165" fontId="16" fillId="0" borderId="0" xfId="3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16" fontId="14" fillId="0" borderId="0" xfId="2" applyNumberFormat="1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6" fillId="0" borderId="0" xfId="2" applyFont="1" applyBorder="1" applyAlignment="1">
      <alignment horizontal="right" vertical="center" wrapText="1"/>
    </xf>
    <xf numFmtId="0" fontId="16" fillId="0" borderId="0" xfId="2" applyFont="1" applyBorder="1" applyAlignment="1">
      <alignment horizontal="left" vertical="center" wrapText="1"/>
    </xf>
    <xf numFmtId="0" fontId="0" fillId="0" borderId="2" xfId="0" applyFont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2" applyFont="1" applyBorder="1" applyAlignment="1">
      <alignment horizontal="center" vertical="center"/>
    </xf>
    <xf numFmtId="165" fontId="6" fillId="0" borderId="1" xfId="1" applyNumberFormat="1" applyFont="1" applyBorder="1" applyProtection="1"/>
    <xf numFmtId="0" fontId="6" fillId="0" borderId="0" xfId="0" applyFont="1" applyBorder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65" fontId="6" fillId="0" borderId="0" xfId="1" applyNumberFormat="1" applyFont="1" applyBorder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65" fontId="5" fillId="0" borderId="4" xfId="1" applyNumberFormat="1" applyFont="1" applyBorder="1" applyProtection="1"/>
    <xf numFmtId="0" fontId="24" fillId="0" borderId="1" xfId="5" applyFont="1" applyBorder="1"/>
    <xf numFmtId="0" fontId="12" fillId="0" borderId="1" xfId="5" applyFont="1" applyBorder="1"/>
    <xf numFmtId="0" fontId="25" fillId="0" borderId="2" xfId="0" applyFont="1" applyBorder="1"/>
    <xf numFmtId="0" fontId="26" fillId="0" borderId="2" xfId="0" applyFont="1" applyBorder="1"/>
    <xf numFmtId="0" fontId="25" fillId="0" borderId="1" xfId="0" applyFont="1" applyBorder="1"/>
    <xf numFmtId="0" fontId="0" fillId="0" borderId="0" xfId="0" applyFont="1" applyAlignment="1" applyProtection="1">
      <alignment horizontal="justify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/>
      <protection locked="0"/>
    </xf>
    <xf numFmtId="166" fontId="17" fillId="0" borderId="1" xfId="0" applyNumberFormat="1" applyFont="1" applyBorder="1" applyAlignment="1">
      <alignment horizont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/>
    <xf numFmtId="0" fontId="14" fillId="0" borderId="0" xfId="0" applyFont="1" applyAlignment="1"/>
    <xf numFmtId="0" fontId="14" fillId="0" borderId="0" xfId="0" quotePrefix="1" applyFont="1" applyFill="1" applyAlignment="1"/>
    <xf numFmtId="0" fontId="19" fillId="0" borderId="0" xfId="0" quotePrefix="1" applyFont="1" applyFill="1" applyAlignment="1">
      <alignment horizontal="left" vertical="top" wrapText="1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/>
    </xf>
  </cellXfs>
  <cellStyles count="6">
    <cellStyle name="Comma" xfId="1" builtinId="3"/>
    <cellStyle name="Comma 2" xfId="3" xr:uid="{0FFF6FC1-B97B-48E5-BEA7-76EB1F03B10A}"/>
    <cellStyle name="Currency 2" xfId="4" xr:uid="{FFCC01F6-3B6A-47B4-9AAD-88572B1EC89E}"/>
    <cellStyle name="Normal" xfId="0" builtinId="0"/>
    <cellStyle name="Normal 2" xfId="5" xr:uid="{C6D1379A-A44D-4DF0-8EF3-81C5D01F9017}"/>
    <cellStyle name="Normal 5 2" xfId="2" xr:uid="{9A117A41-827C-4BD9-B682-5E952BD26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</xdr:colOff>
      <xdr:row>6</xdr:row>
      <xdr:rowOff>50799</xdr:rowOff>
    </xdr:from>
    <xdr:to>
      <xdr:col>6</xdr:col>
      <xdr:colOff>466725</xdr:colOff>
      <xdr:row>18</xdr:row>
      <xdr:rowOff>47624</xdr:rowOff>
    </xdr:to>
    <xdr:pic>
      <xdr:nvPicPr>
        <xdr:cNvPr id="2" name="Picture 6" descr="Lógó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425" y="1193799"/>
          <a:ext cx="3162300" cy="228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Veita\G&#230;&#240;ast&#253;ring%20verka\G&#246;gn\G&#230;&#240;ast&#253;ring%20verks%20Endanleg%20ey&#240;ubl&#246;&#240;%20kafli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listar"/>
      <sheetName val="Vegaskrá "/>
      <sheetName val="62"/>
      <sheetName val="65"/>
      <sheetName val="63.4 Lóðrétt"/>
      <sheetName val="63.4 Lárétt "/>
      <sheetName val="KLUT 01 Útt klæ. bíll "/>
      <sheetName val="KLUT 02 Útt. malardr"/>
      <sheetName val="KLUT 03 Útt. valti"/>
      <sheetName val="KLUT 04 Útt. vörubíll"/>
      <sheetName val="KLUT 05 Útt. sópur"/>
      <sheetName val="KLUT 06 1 Teppapr. rafr."/>
      <sheetName val="KLUT 06 2 Teppapr. pappí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F9">
            <v>0.94</v>
          </cell>
          <cell r="L9">
            <v>0.25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showGridLines="0" view="pageBreakPreview" zoomScale="85" zoomScaleNormal="100" zoomScaleSheetLayoutView="85" zoomScalePageLayoutView="70" workbookViewId="0">
      <selection activeCell="P29" sqref="P29"/>
    </sheetView>
  </sheetViews>
  <sheetFormatPr defaultRowHeight="15" x14ac:dyDescent="0.25"/>
  <cols>
    <col min="5" max="5" width="13.7109375" customWidth="1"/>
  </cols>
  <sheetData>
    <row r="1" spans="1:1" x14ac:dyDescent="0.25">
      <c r="A1" s="32"/>
    </row>
    <row r="3" spans="1:1" x14ac:dyDescent="0.25">
      <c r="A3" s="32"/>
    </row>
    <row r="4" spans="1:1" x14ac:dyDescent="0.25">
      <c r="A4" s="32"/>
    </row>
    <row r="5" spans="1:1" x14ac:dyDescent="0.25">
      <c r="A5" s="32"/>
    </row>
    <row r="6" spans="1:1" x14ac:dyDescent="0.25">
      <c r="A6" s="32"/>
    </row>
    <row r="7" spans="1:1" x14ac:dyDescent="0.25">
      <c r="A7" s="32"/>
    </row>
    <row r="8" spans="1:1" x14ac:dyDescent="0.25">
      <c r="A8" s="32"/>
    </row>
    <row r="9" spans="1:1" x14ac:dyDescent="0.25">
      <c r="A9" s="32"/>
    </row>
    <row r="10" spans="1:1" x14ac:dyDescent="0.25">
      <c r="A10" s="32"/>
    </row>
    <row r="11" spans="1:1" x14ac:dyDescent="0.25">
      <c r="A11" s="32"/>
    </row>
    <row r="12" spans="1:1" x14ac:dyDescent="0.25">
      <c r="A12" s="32"/>
    </row>
    <row r="13" spans="1:1" x14ac:dyDescent="0.25">
      <c r="A13" s="33"/>
    </row>
    <row r="15" spans="1:1" x14ac:dyDescent="0.25">
      <c r="A15" s="34"/>
    </row>
    <row r="17" spans="1:5" x14ac:dyDescent="0.25">
      <c r="A17" s="34"/>
    </row>
    <row r="18" spans="1:5" x14ac:dyDescent="0.25">
      <c r="A18" s="34"/>
    </row>
    <row r="19" spans="1:5" x14ac:dyDescent="0.25">
      <c r="A19" s="34"/>
    </row>
    <row r="20" spans="1:5" x14ac:dyDescent="0.25">
      <c r="A20" s="34"/>
    </row>
    <row r="21" spans="1:5" x14ac:dyDescent="0.25">
      <c r="A21" s="34"/>
      <c r="E21" s="33" t="s">
        <v>98</v>
      </c>
    </row>
    <row r="22" spans="1:5" x14ac:dyDescent="0.25">
      <c r="A22" s="34"/>
    </row>
    <row r="23" spans="1:5" x14ac:dyDescent="0.25">
      <c r="A23" s="34"/>
    </row>
    <row r="24" spans="1:5" x14ac:dyDescent="0.25">
      <c r="A24" s="34"/>
      <c r="E24" s="33" t="s">
        <v>29</v>
      </c>
    </row>
    <row r="25" spans="1:5" x14ac:dyDescent="0.25">
      <c r="A25" s="34"/>
    </row>
    <row r="43" spans="5:5" x14ac:dyDescent="0.25">
      <c r="E43" s="33" t="s">
        <v>28</v>
      </c>
    </row>
    <row r="44" spans="5:5" x14ac:dyDescent="0.25">
      <c r="E44" s="35" t="s">
        <v>99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9"/>
  <sheetViews>
    <sheetView showGridLines="0" tabSelected="1" view="pageBreakPreview" zoomScale="85" zoomScaleNormal="100" zoomScaleSheetLayoutView="85" zoomScalePageLayoutView="70" workbookViewId="0">
      <selection activeCell="Q6" sqref="Q6"/>
    </sheetView>
  </sheetViews>
  <sheetFormatPr defaultRowHeight="15" x14ac:dyDescent="0.25"/>
  <cols>
    <col min="1" max="1" width="2.42578125" style="42" customWidth="1"/>
    <col min="2" max="10" width="9.140625" style="42"/>
    <col min="11" max="11" width="9.42578125" style="42" customWidth="1"/>
    <col min="12" max="12" width="8.42578125" style="42" customWidth="1"/>
    <col min="13" max="16384" width="9.140625" style="42"/>
  </cols>
  <sheetData>
    <row r="2" spans="2:12" ht="18.75" x14ac:dyDescent="0.25">
      <c r="B2" s="108" t="s">
        <v>62</v>
      </c>
      <c r="C2" s="108"/>
      <c r="D2" s="108"/>
      <c r="E2" s="108"/>
    </row>
    <row r="3" spans="2:12" ht="22.5" customHeight="1" x14ac:dyDescent="0.25"/>
    <row r="4" spans="2:12" ht="15.75" x14ac:dyDescent="0.25">
      <c r="B4" s="109" t="s">
        <v>85</v>
      </c>
      <c r="C4" s="109"/>
      <c r="D4" s="109"/>
      <c r="E4" s="109"/>
    </row>
    <row r="6" spans="2:12" ht="15.75" x14ac:dyDescent="0.25">
      <c r="B6" s="71" t="s">
        <v>43</v>
      </c>
      <c r="C6" s="43"/>
      <c r="D6" s="43"/>
      <c r="E6" s="43"/>
      <c r="F6" s="43"/>
      <c r="G6" s="43"/>
      <c r="H6" s="43"/>
    </row>
    <row r="8" spans="2:12" ht="21" x14ac:dyDescent="0.25">
      <c r="B8" s="43"/>
      <c r="C8" s="43"/>
      <c r="D8" s="43"/>
      <c r="E8" s="43"/>
      <c r="F8" s="52" t="s">
        <v>98</v>
      </c>
      <c r="G8" s="43"/>
      <c r="H8" s="43"/>
    </row>
    <row r="10" spans="2:12" ht="15.75" x14ac:dyDescent="0.25">
      <c r="B10" s="70" t="s">
        <v>44</v>
      </c>
    </row>
    <row r="11" spans="2:12" x14ac:dyDescent="0.25">
      <c r="F11" s="44"/>
    </row>
    <row r="12" spans="2:12" ht="18.75" x14ac:dyDescent="0.3">
      <c r="B12" s="53" t="s">
        <v>45</v>
      </c>
      <c r="C12" s="54"/>
      <c r="D12" s="54"/>
      <c r="F12" s="112">
        <f>'2.2.2  Tilboðsskrá'!H53</f>
        <v>0</v>
      </c>
      <c r="G12" s="112"/>
      <c r="H12" s="112"/>
      <c r="I12" s="112"/>
      <c r="J12" s="112"/>
      <c r="K12" s="112"/>
      <c r="L12" s="55"/>
    </row>
    <row r="14" spans="2:12" x14ac:dyDescent="0.25">
      <c r="B14" s="110"/>
      <c r="C14" s="110"/>
      <c r="D14" s="110"/>
      <c r="E14" s="110"/>
    </row>
    <row r="15" spans="2:12" ht="22.5" customHeight="1" x14ac:dyDescent="0.25">
      <c r="B15" s="48" t="s">
        <v>46</v>
      </c>
      <c r="C15" s="48"/>
      <c r="D15" s="48"/>
      <c r="E15" s="48"/>
      <c r="F15" s="49" t="s">
        <v>47</v>
      </c>
      <c r="G15" s="50"/>
      <c r="H15" s="49" t="s">
        <v>48</v>
      </c>
      <c r="I15" s="50"/>
      <c r="J15" s="48" t="s">
        <v>49</v>
      </c>
      <c r="K15" s="51"/>
    </row>
    <row r="16" spans="2:12" x14ac:dyDescent="0.25">
      <c r="B16" s="45"/>
      <c r="C16" s="45"/>
      <c r="D16" s="45"/>
      <c r="E16" s="45"/>
      <c r="F16" s="45"/>
      <c r="G16" s="45"/>
      <c r="H16" s="45"/>
      <c r="I16" s="45"/>
      <c r="J16" s="45"/>
    </row>
    <row r="17" spans="2:11" ht="15.75" x14ac:dyDescent="0.25">
      <c r="B17" s="56" t="s">
        <v>50</v>
      </c>
      <c r="C17" s="56"/>
      <c r="D17" s="56"/>
      <c r="E17" s="56"/>
      <c r="F17" s="56"/>
      <c r="G17" s="56"/>
      <c r="H17" s="56"/>
      <c r="I17" s="56"/>
      <c r="J17" s="57"/>
      <c r="K17" s="58"/>
    </row>
    <row r="18" spans="2:11" ht="15.75" x14ac:dyDescent="0.25">
      <c r="B18" s="55"/>
      <c r="C18" s="55"/>
      <c r="D18" s="55"/>
      <c r="E18" s="56"/>
      <c r="F18" s="56"/>
      <c r="G18" s="56"/>
      <c r="H18" s="56"/>
      <c r="I18" s="56"/>
      <c r="J18" s="57"/>
      <c r="K18" s="58"/>
    </row>
    <row r="19" spans="2:11" ht="15.75" x14ac:dyDescent="0.25">
      <c r="B19" s="113" t="s">
        <v>100</v>
      </c>
      <c r="C19" s="113"/>
      <c r="D19" s="113"/>
      <c r="E19" s="113"/>
      <c r="F19" s="56"/>
      <c r="G19" s="56"/>
      <c r="H19" s="56"/>
      <c r="I19" s="56"/>
      <c r="J19" s="56"/>
      <c r="K19" s="56"/>
    </row>
    <row r="20" spans="2:11" ht="15.75" x14ac:dyDescent="0.25">
      <c r="B20" s="113" t="s">
        <v>74</v>
      </c>
      <c r="C20" s="113"/>
      <c r="D20" s="113"/>
      <c r="E20" s="113"/>
      <c r="F20" s="113"/>
      <c r="G20" s="56"/>
      <c r="H20" s="56"/>
      <c r="I20" s="56"/>
      <c r="J20" s="56"/>
      <c r="K20" s="56"/>
    </row>
    <row r="21" spans="2:11" ht="15.75" x14ac:dyDescent="0.25">
      <c r="B21" s="59" t="s">
        <v>51</v>
      </c>
      <c r="C21" s="56"/>
      <c r="D21" s="56"/>
      <c r="E21" s="56"/>
      <c r="F21" s="56"/>
      <c r="G21" s="56"/>
      <c r="H21" s="56"/>
      <c r="I21" s="56"/>
      <c r="J21" s="57"/>
      <c r="K21" s="58"/>
    </row>
    <row r="22" spans="2:11" ht="15.75" x14ac:dyDescent="0.25">
      <c r="B22" s="114" t="s">
        <v>52</v>
      </c>
      <c r="C22" s="115"/>
      <c r="D22" s="115"/>
      <c r="E22" s="56"/>
      <c r="F22" s="56"/>
      <c r="G22" s="56"/>
      <c r="H22" s="56"/>
      <c r="I22" s="56"/>
      <c r="J22" s="56"/>
      <c r="K22" s="56"/>
    </row>
    <row r="23" spans="2:11" ht="15.75" x14ac:dyDescent="0.25">
      <c r="B23" s="116" t="s">
        <v>117</v>
      </c>
      <c r="C23" s="116"/>
      <c r="D23" s="116"/>
      <c r="E23" s="116"/>
      <c r="F23" s="116"/>
      <c r="G23" s="116"/>
      <c r="H23" s="116"/>
      <c r="I23" s="56"/>
      <c r="J23" s="57"/>
      <c r="K23" s="58"/>
    </row>
    <row r="24" spans="2:11" ht="15.75" x14ac:dyDescent="0.25">
      <c r="B24" s="60"/>
      <c r="C24" s="60"/>
      <c r="D24" s="60"/>
      <c r="E24" s="60"/>
      <c r="F24" s="60"/>
      <c r="G24" s="60"/>
      <c r="H24" s="60"/>
      <c r="I24" s="61"/>
      <c r="J24" s="62"/>
      <c r="K24" s="63"/>
    </row>
    <row r="25" spans="2:11" ht="15.75" x14ac:dyDescent="0.25">
      <c r="B25" s="64" t="s">
        <v>53</v>
      </c>
      <c r="C25" s="60"/>
      <c r="D25" s="60"/>
      <c r="E25" s="60"/>
      <c r="F25" s="60"/>
      <c r="G25" s="60"/>
      <c r="H25" s="60"/>
      <c r="I25" s="61"/>
      <c r="J25" s="62"/>
      <c r="K25" s="63"/>
    </row>
    <row r="26" spans="2:11" ht="177.75" customHeight="1" x14ac:dyDescent="0.25">
      <c r="B26" s="117" t="s">
        <v>61</v>
      </c>
      <c r="C26" s="117"/>
      <c r="D26" s="117"/>
      <c r="E26" s="117"/>
      <c r="F26" s="117"/>
      <c r="G26" s="117"/>
      <c r="H26" s="117"/>
      <c r="I26" s="117"/>
      <c r="J26" s="117"/>
      <c r="K26" s="117"/>
    </row>
    <row r="27" spans="2:11" ht="15.75" x14ac:dyDescent="0.25"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2:11" ht="15.75" x14ac:dyDescent="0.25">
      <c r="B28" s="48" t="s">
        <v>54</v>
      </c>
      <c r="D28" s="50"/>
      <c r="E28" s="50"/>
      <c r="F28" s="50"/>
      <c r="G28" s="50"/>
      <c r="H28" s="50"/>
      <c r="I28" s="50"/>
      <c r="J28" s="50"/>
      <c r="K28" s="69">
        <v>2023</v>
      </c>
    </row>
    <row r="29" spans="2:11" ht="15.75" x14ac:dyDescent="0.25">
      <c r="B29" s="66"/>
      <c r="C29" s="67"/>
      <c r="D29" s="67"/>
      <c r="E29" s="67"/>
      <c r="F29" s="67"/>
      <c r="G29" s="67"/>
      <c r="H29" s="67"/>
      <c r="I29" s="67"/>
      <c r="J29" s="67"/>
      <c r="K29" s="67"/>
    </row>
    <row r="30" spans="2:11" ht="15.75" x14ac:dyDescent="0.25">
      <c r="B30" s="111"/>
      <c r="C30" s="111"/>
      <c r="D30" s="111"/>
      <c r="E30" s="111"/>
      <c r="F30" s="111"/>
      <c r="G30" s="111"/>
      <c r="H30" s="48"/>
      <c r="I30" s="111"/>
      <c r="J30" s="111"/>
      <c r="K30" s="111"/>
    </row>
    <row r="31" spans="2:11" ht="15.75" x14ac:dyDescent="0.25">
      <c r="B31" s="118" t="s">
        <v>55</v>
      </c>
      <c r="C31" s="118"/>
      <c r="D31" s="67"/>
      <c r="E31" s="67"/>
      <c r="F31" s="67"/>
      <c r="G31" s="67"/>
      <c r="H31" s="67"/>
      <c r="I31" s="119" t="s">
        <v>56</v>
      </c>
      <c r="J31" s="119"/>
      <c r="K31" s="67"/>
    </row>
    <row r="32" spans="2:11" ht="15.75" x14ac:dyDescent="0.25">
      <c r="B32" s="48"/>
      <c r="C32" s="48"/>
      <c r="D32" s="48"/>
      <c r="E32" s="48"/>
      <c r="F32" s="48"/>
      <c r="G32" s="48"/>
      <c r="H32" s="48"/>
      <c r="I32" s="48"/>
      <c r="J32" s="67"/>
      <c r="K32" s="67"/>
    </row>
    <row r="33" spans="2:11" ht="15.75" x14ac:dyDescent="0.25">
      <c r="B33" s="111"/>
      <c r="C33" s="111"/>
      <c r="D33" s="111"/>
      <c r="E33" s="111"/>
      <c r="F33" s="111"/>
      <c r="G33" s="111"/>
      <c r="H33" s="48"/>
      <c r="I33" s="111"/>
      <c r="J33" s="111"/>
      <c r="K33" s="111"/>
    </row>
    <row r="34" spans="2:11" ht="15.75" x14ac:dyDescent="0.25">
      <c r="B34" s="118" t="s">
        <v>57</v>
      </c>
      <c r="C34" s="118"/>
      <c r="D34" s="67"/>
      <c r="E34" s="67"/>
      <c r="F34" s="67"/>
      <c r="G34" s="67"/>
      <c r="H34" s="67"/>
      <c r="I34" s="119" t="s">
        <v>58</v>
      </c>
      <c r="J34" s="119"/>
      <c r="K34" s="67"/>
    </row>
    <row r="35" spans="2:11" ht="15.75" x14ac:dyDescent="0.25">
      <c r="B35" s="66"/>
      <c r="C35" s="67"/>
      <c r="D35" s="67"/>
      <c r="E35" s="67"/>
      <c r="F35" s="67"/>
      <c r="G35" s="67"/>
      <c r="H35" s="67"/>
      <c r="I35" s="67"/>
      <c r="J35" s="67"/>
      <c r="K35" s="67"/>
    </row>
    <row r="36" spans="2:11" ht="15.75" x14ac:dyDescent="0.25">
      <c r="B36" s="111"/>
      <c r="C36" s="111"/>
      <c r="D36" s="111"/>
      <c r="E36" s="111"/>
      <c r="F36" s="111"/>
      <c r="G36" s="111"/>
      <c r="H36" s="48"/>
      <c r="I36" s="111"/>
      <c r="J36" s="111"/>
      <c r="K36" s="111"/>
    </row>
    <row r="37" spans="2:11" ht="15.75" x14ac:dyDescent="0.25">
      <c r="B37" s="118" t="s">
        <v>59</v>
      </c>
      <c r="C37" s="118"/>
      <c r="D37" s="67"/>
      <c r="E37" s="67"/>
      <c r="F37" s="67"/>
      <c r="G37" s="67"/>
      <c r="H37" s="67"/>
      <c r="I37" s="119" t="s">
        <v>60</v>
      </c>
      <c r="J37" s="119"/>
      <c r="K37" s="67"/>
    </row>
    <row r="38" spans="2:11" ht="15.75" x14ac:dyDescent="0.25">
      <c r="B38" s="66"/>
      <c r="C38" s="68"/>
      <c r="D38" s="68"/>
      <c r="E38" s="68"/>
      <c r="F38" s="68"/>
      <c r="G38" s="68"/>
      <c r="H38" s="68"/>
      <c r="I38" s="68"/>
      <c r="J38" s="68"/>
      <c r="K38" s="68"/>
    </row>
    <row r="39" spans="2:11" x14ac:dyDescent="0.25">
      <c r="G39" s="46"/>
      <c r="H39" s="46"/>
      <c r="I39" s="46"/>
      <c r="J39" s="46"/>
    </row>
  </sheetData>
  <mergeCells count="21">
    <mergeCell ref="B37:C37"/>
    <mergeCell ref="I37:J37"/>
    <mergeCell ref="B30:G30"/>
    <mergeCell ref="I30:K30"/>
    <mergeCell ref="B31:C31"/>
    <mergeCell ref="I31:J31"/>
    <mergeCell ref="B33:G33"/>
    <mergeCell ref="I33:K33"/>
    <mergeCell ref="B34:C34"/>
    <mergeCell ref="I34:J34"/>
    <mergeCell ref="B2:E2"/>
    <mergeCell ref="B4:E4"/>
    <mergeCell ref="B14:E14"/>
    <mergeCell ref="B36:G36"/>
    <mergeCell ref="I36:K36"/>
    <mergeCell ref="F12:K12"/>
    <mergeCell ref="B19:E19"/>
    <mergeCell ref="B20:F20"/>
    <mergeCell ref="B22:D22"/>
    <mergeCell ref="B23:H23"/>
    <mergeCell ref="B26:K2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&amp;LTilboðsbók  &amp;RViðgerðir og yfirlagnir gatna og stíga í Garðabæ 2023</oddHeader>
    <oddFooter>&amp;LT-1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8169-0D16-461D-88AD-CB7FFD5824B4}">
  <dimension ref="A1:I27"/>
  <sheetViews>
    <sheetView showGridLines="0" view="pageBreakPreview" zoomScaleNormal="85" zoomScaleSheetLayoutView="100" zoomScalePageLayoutView="70" workbookViewId="0">
      <selection activeCell="E50" sqref="E50"/>
    </sheetView>
  </sheetViews>
  <sheetFormatPr defaultColWidth="0" defaultRowHeight="12.75" x14ac:dyDescent="0.2"/>
  <cols>
    <col min="1" max="1" width="1.85546875" style="77" customWidth="1"/>
    <col min="2" max="2" width="9.140625" style="72" customWidth="1"/>
    <col min="3" max="3" width="38.140625" style="72" customWidth="1"/>
    <col min="4" max="4" width="15.42578125" style="72" bestFit="1" customWidth="1"/>
    <col min="5" max="5" width="12.28515625" style="72" customWidth="1"/>
    <col min="6" max="6" width="13.42578125" style="72" customWidth="1"/>
    <col min="7" max="7" width="10.140625" style="72" customWidth="1"/>
    <col min="8" max="8" width="2.140625" style="72" customWidth="1"/>
    <col min="9" max="9" width="7.7109375" style="72" customWidth="1"/>
    <col min="10" max="10" width="8.42578125" style="72" customWidth="1"/>
    <col min="11" max="16384" width="0" style="72" hidden="1"/>
  </cols>
  <sheetData>
    <row r="1" spans="1:9" s="42" customFormat="1" ht="15.75" x14ac:dyDescent="0.25">
      <c r="A1" s="45"/>
      <c r="B1" s="109" t="s">
        <v>96</v>
      </c>
      <c r="C1" s="109"/>
      <c r="D1" s="109"/>
      <c r="E1" s="109"/>
      <c r="G1" s="45"/>
      <c r="H1" s="45"/>
      <c r="I1" s="45"/>
    </row>
    <row r="2" spans="1:9" s="42" customFormat="1" ht="15.75" x14ac:dyDescent="0.25">
      <c r="A2" s="45"/>
      <c r="B2" s="78"/>
      <c r="C2" s="78"/>
      <c r="D2" s="78"/>
      <c r="E2" s="78"/>
      <c r="G2" s="45"/>
      <c r="H2" s="45"/>
      <c r="I2" s="45"/>
    </row>
    <row r="3" spans="1:9" s="45" customFormat="1" ht="15.75" x14ac:dyDescent="0.25">
      <c r="B3" s="120" t="s">
        <v>97</v>
      </c>
      <c r="C3" s="120"/>
      <c r="D3" s="120"/>
      <c r="E3" s="120"/>
    </row>
    <row r="4" spans="1:9" s="77" customFormat="1" ht="15" customHeight="1" x14ac:dyDescent="0.2">
      <c r="A4" s="74"/>
      <c r="B4" s="73" t="s">
        <v>73</v>
      </c>
      <c r="C4" s="73"/>
      <c r="D4" s="73"/>
      <c r="E4" s="73"/>
      <c r="F4" s="74"/>
      <c r="G4" s="74"/>
      <c r="H4" s="74"/>
    </row>
    <row r="5" spans="1:9" ht="9" customHeight="1" x14ac:dyDescent="0.2">
      <c r="A5" s="74"/>
      <c r="B5" s="75"/>
      <c r="C5" s="73"/>
      <c r="D5" s="73"/>
      <c r="E5" s="73"/>
      <c r="F5" s="74"/>
      <c r="G5" s="74"/>
      <c r="H5" s="74"/>
      <c r="I5" s="77"/>
    </row>
    <row r="6" spans="1:9" ht="15.75" x14ac:dyDescent="0.25">
      <c r="A6" s="74"/>
      <c r="B6" s="93" t="s">
        <v>63</v>
      </c>
      <c r="C6" s="89" t="s">
        <v>64</v>
      </c>
      <c r="D6" s="84"/>
      <c r="E6" s="84"/>
      <c r="F6" s="79"/>
      <c r="G6" s="73"/>
      <c r="H6" s="74"/>
      <c r="I6" s="77"/>
    </row>
    <row r="7" spans="1:9" ht="11.25" customHeight="1" x14ac:dyDescent="0.25">
      <c r="A7" s="74"/>
      <c r="B7" s="73"/>
      <c r="C7" s="73"/>
      <c r="D7" s="85"/>
      <c r="E7" s="29"/>
      <c r="F7" s="80"/>
      <c r="G7" s="74"/>
      <c r="H7" s="74"/>
      <c r="I7" s="77"/>
    </row>
    <row r="8" spans="1:9" ht="19.5" customHeight="1" x14ac:dyDescent="0.25">
      <c r="A8" s="74"/>
      <c r="B8" s="86" t="s">
        <v>65</v>
      </c>
      <c r="C8" s="73" t="s">
        <v>66</v>
      </c>
      <c r="D8" s="18">
        <f>'2.2.2  Tilboðsskrá'!H14</f>
        <v>0</v>
      </c>
      <c r="E8" s="29" t="s">
        <v>5</v>
      </c>
      <c r="F8" s="81"/>
      <c r="G8" s="74"/>
      <c r="H8" s="74"/>
      <c r="I8" s="77"/>
    </row>
    <row r="9" spans="1:9" ht="19.5" customHeight="1" x14ac:dyDescent="0.25">
      <c r="A9" s="74"/>
      <c r="B9" s="87" t="s">
        <v>67</v>
      </c>
      <c r="C9" s="73" t="s">
        <v>68</v>
      </c>
      <c r="D9" s="18">
        <f>'2.2.2  Tilboðsskrá'!H33</f>
        <v>0</v>
      </c>
      <c r="E9" s="29" t="s">
        <v>5</v>
      </c>
      <c r="F9" s="81"/>
      <c r="G9" s="74"/>
      <c r="H9" s="74"/>
      <c r="I9" s="77"/>
    </row>
    <row r="10" spans="1:9" ht="19.5" customHeight="1" x14ac:dyDescent="0.25">
      <c r="A10" s="74"/>
      <c r="B10" s="76" t="s">
        <v>69</v>
      </c>
      <c r="C10" s="73" t="s">
        <v>70</v>
      </c>
      <c r="D10" s="18">
        <f>'2.2.2  Tilboðsskrá'!H48</f>
        <v>0</v>
      </c>
      <c r="E10" s="29" t="s">
        <v>5</v>
      </c>
      <c r="F10" s="81"/>
      <c r="G10" s="74"/>
      <c r="H10" s="74"/>
      <c r="I10" s="77"/>
    </row>
    <row r="11" spans="1:9" ht="19.5" customHeight="1" x14ac:dyDescent="0.25">
      <c r="A11" s="74"/>
      <c r="B11" s="76" t="s">
        <v>71</v>
      </c>
      <c r="C11" s="73" t="s">
        <v>72</v>
      </c>
      <c r="D11" s="18">
        <f>'2.2.2  Tilboðsskrá'!H50</f>
        <v>0</v>
      </c>
      <c r="E11" s="29" t="s">
        <v>5</v>
      </c>
      <c r="F11" s="81"/>
      <c r="G11" s="74"/>
      <c r="H11" s="74"/>
      <c r="I11" s="77"/>
    </row>
    <row r="12" spans="1:9" ht="7.5" customHeight="1" x14ac:dyDescent="0.2">
      <c r="A12" s="74"/>
      <c r="B12" s="77"/>
      <c r="C12" s="77"/>
      <c r="D12" s="82"/>
      <c r="E12" s="82"/>
      <c r="F12" s="80"/>
      <c r="G12" s="74"/>
      <c r="H12" s="74"/>
      <c r="I12" s="77"/>
    </row>
    <row r="13" spans="1:9" ht="19.5" customHeight="1" x14ac:dyDescent="0.25">
      <c r="A13" s="74"/>
      <c r="B13" s="88"/>
      <c r="C13" s="89" t="s">
        <v>1</v>
      </c>
      <c r="D13" s="94">
        <f>SUM(D8:D11)</f>
        <v>0</v>
      </c>
      <c r="E13" s="95" t="s">
        <v>5</v>
      </c>
      <c r="F13" s="83"/>
      <c r="G13" s="74"/>
      <c r="H13" s="74"/>
      <c r="I13" s="77"/>
    </row>
    <row r="14" spans="1:9" ht="19.5" customHeight="1" x14ac:dyDescent="0.2">
      <c r="A14" s="74"/>
      <c r="B14" s="77"/>
      <c r="C14" s="77"/>
      <c r="D14" s="82"/>
      <c r="E14" s="82"/>
      <c r="F14" s="80"/>
      <c r="G14" s="74"/>
      <c r="H14" s="74"/>
      <c r="I14" s="77"/>
    </row>
    <row r="15" spans="1:9" ht="19.5" customHeight="1" x14ac:dyDescent="0.2">
      <c r="A15" s="74"/>
      <c r="B15" s="76"/>
      <c r="C15" s="76"/>
      <c r="D15" s="76"/>
      <c r="E15" s="76"/>
      <c r="F15" s="74"/>
      <c r="G15" s="74"/>
      <c r="H15" s="74"/>
      <c r="I15" s="77"/>
    </row>
    <row r="16" spans="1:9" ht="19.5" customHeight="1" x14ac:dyDescent="0.2">
      <c r="A16" s="74"/>
      <c r="B16" s="73"/>
      <c r="C16" s="73"/>
      <c r="D16" s="73"/>
      <c r="E16" s="73"/>
      <c r="F16" s="74"/>
      <c r="G16" s="74"/>
      <c r="H16" s="74"/>
      <c r="I16" s="77"/>
    </row>
    <row r="17" spans="7:9" x14ac:dyDescent="0.2">
      <c r="G17" s="77"/>
      <c r="H17" s="77"/>
      <c r="I17" s="77"/>
    </row>
    <row r="18" spans="7:9" x14ac:dyDescent="0.2">
      <c r="G18" s="77"/>
      <c r="H18" s="77"/>
      <c r="I18" s="77"/>
    </row>
    <row r="19" spans="7:9" x14ac:dyDescent="0.2">
      <c r="G19" s="77"/>
      <c r="H19" s="77"/>
      <c r="I19" s="77"/>
    </row>
    <row r="20" spans="7:9" x14ac:dyDescent="0.2">
      <c r="G20" s="77"/>
      <c r="H20" s="77"/>
      <c r="I20" s="77"/>
    </row>
    <row r="21" spans="7:9" x14ac:dyDescent="0.2">
      <c r="G21" s="77"/>
      <c r="H21" s="77"/>
      <c r="I21" s="77"/>
    </row>
    <row r="22" spans="7:9" x14ac:dyDescent="0.2">
      <c r="G22" s="77"/>
      <c r="H22" s="77"/>
      <c r="I22" s="77"/>
    </row>
    <row r="23" spans="7:9" x14ac:dyDescent="0.2">
      <c r="G23" s="77"/>
      <c r="H23" s="77"/>
      <c r="I23" s="77"/>
    </row>
    <row r="24" spans="7:9" x14ac:dyDescent="0.2">
      <c r="G24" s="77"/>
      <c r="H24" s="77"/>
      <c r="I24" s="77"/>
    </row>
    <row r="25" spans="7:9" x14ac:dyDescent="0.2">
      <c r="G25" s="77"/>
      <c r="H25" s="77"/>
      <c r="I25" s="77"/>
    </row>
    <row r="26" spans="7:9" x14ac:dyDescent="0.2">
      <c r="G26" s="77"/>
      <c r="H26" s="77"/>
      <c r="I26" s="77"/>
    </row>
    <row r="27" spans="7:9" x14ac:dyDescent="0.2">
      <c r="G27" s="77"/>
      <c r="H27" s="77"/>
      <c r="I27" s="77"/>
    </row>
  </sheetData>
  <mergeCells count="2">
    <mergeCell ref="B1:E1"/>
    <mergeCell ref="B3:E3"/>
  </mergeCells>
  <pageMargins left="0.70773809523809528" right="0.70773809523809528" top="0.98425196850393704" bottom="0.98425196850393704" header="0.51181102362204722" footer="0.51181102362204722"/>
  <pageSetup paperSize="9" scale="82" orientation="portrait" r:id="rId1"/>
  <headerFooter alignWithMargins="0">
    <oddHeader>&amp;LSafnblað&amp;RViðgerðir og yfirlagnir gatna og stíga í Garðabæ 2023</oddHeader>
    <oddFooter>&amp;LT-2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4"/>
  <sheetViews>
    <sheetView showGridLines="0" view="pageBreakPreview" zoomScale="85" zoomScaleNormal="70" zoomScaleSheetLayoutView="85" zoomScalePageLayoutView="55" workbookViewId="0">
      <selection activeCell="E7" sqref="E7"/>
    </sheetView>
  </sheetViews>
  <sheetFormatPr defaultRowHeight="15" x14ac:dyDescent="0.25"/>
  <cols>
    <col min="1" max="1" width="3.85546875" customWidth="1"/>
    <col min="2" max="2" width="60.7109375" customWidth="1"/>
    <col min="3" max="3" width="8.85546875" style="1" bestFit="1" customWidth="1"/>
    <col min="4" max="4" width="5.42578125" style="5" customWidth="1"/>
    <col min="5" max="5" width="14.42578125" style="4" customWidth="1"/>
    <col min="6" max="6" width="7.85546875" style="5" bestFit="1" customWidth="1"/>
    <col min="7" max="7" width="1.5703125" customWidth="1"/>
    <col min="8" max="8" width="21" bestFit="1" customWidth="1"/>
    <col min="9" max="9" width="4.42578125" customWidth="1"/>
  </cols>
  <sheetData>
    <row r="1" spans="1:9" ht="18.75" x14ac:dyDescent="0.3">
      <c r="A1" s="3"/>
    </row>
    <row r="2" spans="1:9" ht="18.75" x14ac:dyDescent="0.3">
      <c r="A2" s="3" t="s">
        <v>75</v>
      </c>
      <c r="B2" s="6"/>
      <c r="C2" s="7"/>
      <c r="D2" s="8"/>
      <c r="E2" s="9"/>
      <c r="F2" s="8"/>
      <c r="G2" s="6"/>
      <c r="H2" s="6"/>
      <c r="I2" s="6"/>
    </row>
    <row r="3" spans="1:9" ht="25.5" customHeight="1" x14ac:dyDescent="0.25">
      <c r="B3" s="107" t="s">
        <v>27</v>
      </c>
      <c r="C3" s="7"/>
      <c r="D3" s="8"/>
      <c r="E3" s="9"/>
      <c r="F3" s="8"/>
      <c r="G3" s="6"/>
      <c r="H3" s="6"/>
      <c r="I3" s="6"/>
    </row>
    <row r="4" spans="1:9" x14ac:dyDescent="0.25">
      <c r="B4" s="6"/>
      <c r="C4" s="9"/>
      <c r="D4" s="8"/>
      <c r="E4" s="9"/>
      <c r="F4" s="8"/>
      <c r="G4" s="6"/>
      <c r="H4" s="6"/>
      <c r="I4" s="6"/>
    </row>
    <row r="5" spans="1:9" x14ac:dyDescent="0.25">
      <c r="B5" s="6"/>
      <c r="C5" s="12" t="s">
        <v>0</v>
      </c>
      <c r="D5" s="11"/>
      <c r="E5" s="12" t="s">
        <v>26</v>
      </c>
      <c r="F5" s="11"/>
      <c r="G5" s="13"/>
      <c r="H5" s="10" t="s">
        <v>1</v>
      </c>
      <c r="I5" s="14"/>
    </row>
    <row r="6" spans="1:9" ht="18.75" x14ac:dyDescent="0.3">
      <c r="A6" s="3" t="s">
        <v>2</v>
      </c>
      <c r="B6" s="15"/>
      <c r="C6" s="9"/>
      <c r="D6" s="8"/>
      <c r="E6" s="9"/>
      <c r="F6" s="8"/>
      <c r="G6" s="6"/>
      <c r="H6" s="16"/>
      <c r="I6" s="6"/>
    </row>
    <row r="7" spans="1:9" ht="17.25" x14ac:dyDescent="0.25">
      <c r="B7" s="17" t="s">
        <v>20</v>
      </c>
      <c r="C7" s="9">
        <v>500</v>
      </c>
      <c r="D7" s="8" t="s">
        <v>4</v>
      </c>
      <c r="E7" s="96"/>
      <c r="F7" s="8" t="s">
        <v>3</v>
      </c>
      <c r="G7" s="6"/>
      <c r="H7" s="18">
        <f>C7*E7</f>
        <v>0</v>
      </c>
      <c r="I7" s="6" t="s">
        <v>5</v>
      </c>
    </row>
    <row r="8" spans="1:9" ht="17.25" x14ac:dyDescent="0.25">
      <c r="B8" s="17" t="s">
        <v>6</v>
      </c>
      <c r="C8" s="9">
        <v>400</v>
      </c>
      <c r="D8" s="8" t="s">
        <v>4</v>
      </c>
      <c r="E8" s="96"/>
      <c r="F8" s="8" t="s">
        <v>3</v>
      </c>
      <c r="G8" s="6"/>
      <c r="H8" s="18">
        <f t="shared" ref="H8:H13" si="0">C8*E8</f>
        <v>0</v>
      </c>
      <c r="I8" s="6" t="s">
        <v>5</v>
      </c>
    </row>
    <row r="9" spans="1:9" x14ac:dyDescent="0.25">
      <c r="B9" s="17" t="s">
        <v>7</v>
      </c>
      <c r="C9" s="9">
        <v>1000</v>
      </c>
      <c r="D9" s="8" t="s">
        <v>9</v>
      </c>
      <c r="E9" s="96"/>
      <c r="F9" s="8" t="s">
        <v>8</v>
      </c>
      <c r="G9" s="6"/>
      <c r="H9" s="18">
        <f t="shared" si="0"/>
        <v>0</v>
      </c>
      <c r="I9" s="6" t="s">
        <v>5</v>
      </c>
    </row>
    <row r="10" spans="1:9" ht="17.25" x14ac:dyDescent="0.25">
      <c r="B10" s="17" t="s">
        <v>21</v>
      </c>
      <c r="C10" s="9">
        <v>700</v>
      </c>
      <c r="D10" s="8" t="s">
        <v>4</v>
      </c>
      <c r="E10" s="96"/>
      <c r="F10" s="8" t="s">
        <v>3</v>
      </c>
      <c r="G10" s="6"/>
      <c r="H10" s="18">
        <f t="shared" si="0"/>
        <v>0</v>
      </c>
      <c r="I10" s="6" t="s">
        <v>5</v>
      </c>
    </row>
    <row r="11" spans="1:9" ht="17.25" x14ac:dyDescent="0.25">
      <c r="B11" s="17" t="s">
        <v>10</v>
      </c>
      <c r="C11" s="9">
        <v>20</v>
      </c>
      <c r="D11" s="8" t="s">
        <v>12</v>
      </c>
      <c r="E11" s="96"/>
      <c r="F11" s="8" t="s">
        <v>11</v>
      </c>
      <c r="G11" s="6"/>
      <c r="H11" s="18">
        <f t="shared" si="0"/>
        <v>0</v>
      </c>
      <c r="I11" s="6" t="s">
        <v>5</v>
      </c>
    </row>
    <row r="12" spans="1:9" x14ac:dyDescent="0.25">
      <c r="B12" s="17" t="s">
        <v>13</v>
      </c>
      <c r="C12" s="9">
        <v>50</v>
      </c>
      <c r="D12" s="8" t="s">
        <v>15</v>
      </c>
      <c r="E12" s="96"/>
      <c r="F12" s="8" t="s">
        <v>14</v>
      </c>
      <c r="G12" s="6"/>
      <c r="H12" s="18">
        <f t="shared" si="0"/>
        <v>0</v>
      </c>
      <c r="I12" s="6" t="s">
        <v>5</v>
      </c>
    </row>
    <row r="13" spans="1:9" ht="17.25" x14ac:dyDescent="0.25">
      <c r="B13" s="17" t="s">
        <v>16</v>
      </c>
      <c r="C13" s="9">
        <v>2500</v>
      </c>
      <c r="D13" s="8" t="s">
        <v>4</v>
      </c>
      <c r="E13" s="96"/>
      <c r="F13" s="8" t="s">
        <v>3</v>
      </c>
      <c r="G13" s="6"/>
      <c r="H13" s="18">
        <f t="shared" si="0"/>
        <v>0</v>
      </c>
      <c r="I13" s="6" t="s">
        <v>5</v>
      </c>
    </row>
    <row r="14" spans="1:9" ht="21.75" customHeight="1" x14ac:dyDescent="0.25">
      <c r="C14" s="9"/>
      <c r="D14" s="8"/>
      <c r="E14" s="24" t="s">
        <v>80</v>
      </c>
      <c r="F14" s="31"/>
      <c r="G14" s="15"/>
      <c r="H14" s="94">
        <f>SUM(H7:H13)</f>
        <v>0</v>
      </c>
      <c r="I14" s="15" t="s">
        <v>5</v>
      </c>
    </row>
    <row r="15" spans="1:9" x14ac:dyDescent="0.25">
      <c r="B15" s="19"/>
      <c r="C15" s="20"/>
      <c r="D15" s="8"/>
      <c r="E15" s="20"/>
      <c r="F15" s="21"/>
      <c r="G15" s="6"/>
      <c r="H15" s="16"/>
      <c r="I15" s="6"/>
    </row>
    <row r="16" spans="1:9" ht="18.75" x14ac:dyDescent="0.3">
      <c r="A16" s="3" t="s">
        <v>17</v>
      </c>
      <c r="B16" s="22"/>
      <c r="C16" s="20"/>
      <c r="D16" s="8"/>
      <c r="E16" s="20"/>
      <c r="F16" s="21"/>
      <c r="G16" s="6"/>
      <c r="H16" s="6"/>
      <c r="I16" s="6"/>
    </row>
    <row r="17" spans="2:9" x14ac:dyDescent="0.25">
      <c r="B17" s="6" t="s">
        <v>40</v>
      </c>
      <c r="C17" s="9"/>
      <c r="D17" s="8"/>
      <c r="E17" s="9"/>
      <c r="F17" s="8"/>
      <c r="G17" s="6"/>
      <c r="H17" s="6"/>
      <c r="I17" s="6"/>
    </row>
    <row r="18" spans="2:9" ht="17.25" x14ac:dyDescent="0.25">
      <c r="B18" s="23" t="s">
        <v>101</v>
      </c>
      <c r="C18" s="9">
        <v>1000</v>
      </c>
      <c r="D18" s="8" t="s">
        <v>4</v>
      </c>
      <c r="E18" s="97"/>
      <c r="F18" s="8" t="s">
        <v>3</v>
      </c>
      <c r="G18" s="6"/>
      <c r="H18" s="18">
        <f t="shared" ref="H18:H24" si="1">C18*E18</f>
        <v>0</v>
      </c>
      <c r="I18" s="6" t="s">
        <v>5</v>
      </c>
    </row>
    <row r="19" spans="2:9" ht="17.25" x14ac:dyDescent="0.25">
      <c r="B19" s="23" t="s">
        <v>102</v>
      </c>
      <c r="C19" s="9">
        <v>1000</v>
      </c>
      <c r="D19" s="8" t="s">
        <v>4</v>
      </c>
      <c r="E19" s="96"/>
      <c r="F19" s="8" t="s">
        <v>3</v>
      </c>
      <c r="G19" s="6"/>
      <c r="H19" s="18">
        <f t="shared" si="1"/>
        <v>0</v>
      </c>
      <c r="I19" s="6" t="s">
        <v>5</v>
      </c>
    </row>
    <row r="20" spans="2:9" ht="17.25" x14ac:dyDescent="0.25">
      <c r="B20" s="23" t="s">
        <v>103</v>
      </c>
      <c r="C20" s="9">
        <v>2000</v>
      </c>
      <c r="D20" s="8" t="s">
        <v>4</v>
      </c>
      <c r="E20" s="96"/>
      <c r="F20" s="8" t="s">
        <v>3</v>
      </c>
      <c r="G20" s="6"/>
      <c r="H20" s="18">
        <f t="shared" si="1"/>
        <v>0</v>
      </c>
      <c r="I20" s="6" t="s">
        <v>5</v>
      </c>
    </row>
    <row r="21" spans="2:9" ht="17.25" x14ac:dyDescent="0.25">
      <c r="B21" s="23" t="s">
        <v>104</v>
      </c>
      <c r="C21" s="9">
        <v>1000</v>
      </c>
      <c r="D21" s="8" t="s">
        <v>4</v>
      </c>
      <c r="E21" s="96"/>
      <c r="F21" s="8" t="s">
        <v>3</v>
      </c>
      <c r="G21" s="6"/>
      <c r="H21" s="18">
        <f t="shared" ref="H21" si="2">C21*E21</f>
        <v>0</v>
      </c>
      <c r="I21" s="6" t="s">
        <v>5</v>
      </c>
    </row>
    <row r="22" spans="2:9" ht="17.25" x14ac:dyDescent="0.25">
      <c r="B22" s="23" t="s">
        <v>105</v>
      </c>
      <c r="C22" s="9">
        <v>1500</v>
      </c>
      <c r="D22" s="8" t="s">
        <v>4</v>
      </c>
      <c r="E22" s="96"/>
      <c r="F22" s="8" t="s">
        <v>3</v>
      </c>
      <c r="G22" s="6"/>
      <c r="H22" s="18">
        <f t="shared" si="1"/>
        <v>0</v>
      </c>
      <c r="I22" s="6" t="s">
        <v>5</v>
      </c>
    </row>
    <row r="23" spans="2:9" ht="17.25" x14ac:dyDescent="0.25">
      <c r="B23" s="23" t="s">
        <v>106</v>
      </c>
      <c r="C23" s="9">
        <v>3000</v>
      </c>
      <c r="D23" s="8" t="s">
        <v>4</v>
      </c>
      <c r="E23" s="96"/>
      <c r="F23" s="8" t="s">
        <v>3</v>
      </c>
      <c r="G23" s="6"/>
      <c r="H23" s="18">
        <f t="shared" si="1"/>
        <v>0</v>
      </c>
      <c r="I23" s="6" t="s">
        <v>5</v>
      </c>
    </row>
    <row r="24" spans="2:9" ht="17.25" x14ac:dyDescent="0.25">
      <c r="B24" s="23" t="s">
        <v>107</v>
      </c>
      <c r="C24" s="9">
        <v>4000</v>
      </c>
      <c r="D24" s="8" t="s">
        <v>4</v>
      </c>
      <c r="E24" s="96"/>
      <c r="F24" s="8" t="s">
        <v>3</v>
      </c>
      <c r="G24" s="6"/>
      <c r="H24" s="18">
        <f t="shared" si="1"/>
        <v>0</v>
      </c>
      <c r="I24" s="6" t="s">
        <v>5</v>
      </c>
    </row>
    <row r="25" spans="2:9" x14ac:dyDescent="0.25">
      <c r="B25" s="24" t="s">
        <v>23</v>
      </c>
      <c r="C25" s="25">
        <f>SUM(C18:C24)</f>
        <v>13500</v>
      </c>
      <c r="D25" s="8"/>
      <c r="E25" s="25"/>
      <c r="F25" s="26"/>
      <c r="G25" s="6"/>
      <c r="H25" s="6"/>
      <c r="I25" s="6"/>
    </row>
    <row r="26" spans="2:9" x14ac:dyDescent="0.25">
      <c r="B26" s="6" t="s">
        <v>39</v>
      </c>
      <c r="C26" s="9"/>
      <c r="D26" s="8"/>
      <c r="E26" s="9"/>
      <c r="F26" s="8"/>
      <c r="G26" s="6"/>
      <c r="H26" s="6"/>
      <c r="I26" s="6"/>
    </row>
    <row r="27" spans="2:9" ht="17.25" x14ac:dyDescent="0.25">
      <c r="B27" s="23" t="s">
        <v>108</v>
      </c>
      <c r="C27" s="9">
        <v>1000</v>
      </c>
      <c r="D27" s="8" t="s">
        <v>4</v>
      </c>
      <c r="E27" s="96"/>
      <c r="F27" s="8" t="s">
        <v>3</v>
      </c>
      <c r="G27" s="6"/>
      <c r="H27" s="18">
        <f>C27*E27</f>
        <v>0</v>
      </c>
      <c r="I27" s="6" t="s">
        <v>5</v>
      </c>
    </row>
    <row r="28" spans="2:9" x14ac:dyDescent="0.25">
      <c r="B28" s="24" t="s">
        <v>23</v>
      </c>
      <c r="C28" s="25">
        <f>SUM(C27:C27)</f>
        <v>1000</v>
      </c>
      <c r="D28" s="8"/>
      <c r="E28" s="25"/>
      <c r="F28" s="26"/>
      <c r="G28" s="6"/>
      <c r="H28" s="6"/>
      <c r="I28" s="6"/>
    </row>
    <row r="29" spans="2:9" s="37" customFormat="1" x14ac:dyDescent="0.25">
      <c r="B29" s="6" t="s">
        <v>38</v>
      </c>
      <c r="C29" s="9"/>
      <c r="D29" s="39"/>
      <c r="E29" s="36"/>
      <c r="F29" s="39"/>
      <c r="G29" s="40"/>
      <c r="H29" s="41"/>
      <c r="I29" s="40"/>
    </row>
    <row r="30" spans="2:9" s="37" customFormat="1" ht="17.25" x14ac:dyDescent="0.25">
      <c r="B30" s="38" t="s">
        <v>41</v>
      </c>
      <c r="C30" s="9">
        <v>500</v>
      </c>
      <c r="D30" s="8" t="s">
        <v>4</v>
      </c>
      <c r="E30" s="96"/>
      <c r="F30" s="8" t="s">
        <v>3</v>
      </c>
      <c r="G30" s="6"/>
      <c r="H30" s="18">
        <f>C30*E30</f>
        <v>0</v>
      </c>
      <c r="I30" s="6" t="s">
        <v>5</v>
      </c>
    </row>
    <row r="31" spans="2:9" s="37" customFormat="1" ht="17.25" x14ac:dyDescent="0.25">
      <c r="B31" s="38" t="s">
        <v>109</v>
      </c>
      <c r="C31" s="9">
        <f>C30*(50/1000)</f>
        <v>25</v>
      </c>
      <c r="D31" s="8" t="s">
        <v>18</v>
      </c>
      <c r="E31" s="97"/>
      <c r="F31" s="8" t="s">
        <v>3</v>
      </c>
      <c r="G31" s="6"/>
      <c r="H31" s="18">
        <f>C31*E31</f>
        <v>0</v>
      </c>
      <c r="I31" s="6" t="s">
        <v>5</v>
      </c>
    </row>
    <row r="32" spans="2:9" x14ac:dyDescent="0.25">
      <c r="B32" s="24" t="s">
        <v>23</v>
      </c>
      <c r="C32" s="25">
        <f>SUM(C30)</f>
        <v>500</v>
      </c>
      <c r="D32" s="8"/>
      <c r="E32" s="25"/>
      <c r="F32" s="26"/>
      <c r="G32" s="6"/>
      <c r="H32" s="6"/>
      <c r="I32" s="6"/>
    </row>
    <row r="33" spans="1:9" ht="21.75" customHeight="1" x14ac:dyDescent="0.25">
      <c r="C33" s="9"/>
      <c r="D33" s="8"/>
      <c r="E33" s="24" t="s">
        <v>81</v>
      </c>
      <c r="F33" s="31"/>
      <c r="G33" s="15"/>
      <c r="H33" s="94">
        <f>SUM(H18:H32)</f>
        <v>0</v>
      </c>
      <c r="I33" s="15" t="s">
        <v>5</v>
      </c>
    </row>
    <row r="34" spans="1:9" ht="13.5" customHeight="1" x14ac:dyDescent="0.25">
      <c r="C34" s="9"/>
      <c r="D34" s="8"/>
      <c r="E34" s="24"/>
      <c r="F34" s="8"/>
      <c r="G34" s="6"/>
      <c r="H34" s="30"/>
      <c r="I34" s="6"/>
    </row>
    <row r="35" spans="1:9" ht="18.75" x14ac:dyDescent="0.3">
      <c r="A35" s="3" t="s">
        <v>19</v>
      </c>
      <c r="B35" s="15"/>
      <c r="C35" s="9"/>
      <c r="D35" s="8"/>
      <c r="E35" s="9"/>
      <c r="F35" s="8"/>
      <c r="G35" s="6"/>
      <c r="H35" s="6"/>
      <c r="I35" s="6"/>
    </row>
    <row r="36" spans="1:9" ht="18.75" x14ac:dyDescent="0.3">
      <c r="A36" s="2"/>
      <c r="B36" s="6" t="s">
        <v>24</v>
      </c>
      <c r="C36" s="9"/>
      <c r="D36" s="8"/>
      <c r="E36" s="9"/>
      <c r="F36" s="8"/>
      <c r="G36" s="6"/>
      <c r="H36" s="6"/>
      <c r="I36" s="6"/>
    </row>
    <row r="37" spans="1:9" ht="17.25" x14ac:dyDescent="0.25">
      <c r="B37" s="23" t="s">
        <v>110</v>
      </c>
      <c r="C37" s="9">
        <v>400</v>
      </c>
      <c r="D37" s="8" t="s">
        <v>4</v>
      </c>
      <c r="E37" s="96"/>
      <c r="F37" s="8" t="s">
        <v>3</v>
      </c>
      <c r="G37" s="6"/>
      <c r="H37" s="18">
        <f t="shared" ref="H37:H39" si="3">C37*E37</f>
        <v>0</v>
      </c>
      <c r="I37" s="6" t="s">
        <v>5</v>
      </c>
    </row>
    <row r="38" spans="1:9" ht="17.25" x14ac:dyDescent="0.25">
      <c r="B38" s="23" t="s">
        <v>111</v>
      </c>
      <c r="C38" s="9">
        <v>200</v>
      </c>
      <c r="D38" s="8" t="s">
        <v>4</v>
      </c>
      <c r="E38" s="96"/>
      <c r="F38" s="8" t="s">
        <v>3</v>
      </c>
      <c r="G38" s="6"/>
      <c r="H38" s="18">
        <f t="shared" si="3"/>
        <v>0</v>
      </c>
      <c r="I38" s="6" t="s">
        <v>5</v>
      </c>
    </row>
    <row r="39" spans="1:9" ht="17.25" x14ac:dyDescent="0.25">
      <c r="B39" s="23" t="s">
        <v>112</v>
      </c>
      <c r="C39" s="9">
        <v>100</v>
      </c>
      <c r="D39" s="8" t="s">
        <v>4</v>
      </c>
      <c r="E39" s="96"/>
      <c r="F39" s="8" t="s">
        <v>3</v>
      </c>
      <c r="G39" s="6"/>
      <c r="H39" s="18">
        <f t="shared" si="3"/>
        <v>0</v>
      </c>
      <c r="I39" s="6" t="s">
        <v>5</v>
      </c>
    </row>
    <row r="40" spans="1:9" x14ac:dyDescent="0.25">
      <c r="B40" s="23"/>
      <c r="C40" s="28"/>
      <c r="D40" s="27"/>
      <c r="E40" s="28"/>
      <c r="F40" s="27"/>
      <c r="G40" s="29"/>
      <c r="H40" s="29"/>
      <c r="I40" s="6"/>
    </row>
    <row r="41" spans="1:9" ht="17.25" x14ac:dyDescent="0.25">
      <c r="B41" s="23" t="s">
        <v>113</v>
      </c>
      <c r="C41" s="9">
        <v>200</v>
      </c>
      <c r="D41" s="8" t="s">
        <v>4</v>
      </c>
      <c r="E41" s="96"/>
      <c r="F41" s="8" t="s">
        <v>3</v>
      </c>
      <c r="G41" s="6"/>
      <c r="H41" s="18">
        <f t="shared" ref="H41:H43" si="4">C41*E41</f>
        <v>0</v>
      </c>
      <c r="I41" s="6" t="s">
        <v>5</v>
      </c>
    </row>
    <row r="42" spans="1:9" ht="17.25" x14ac:dyDescent="0.25">
      <c r="B42" s="23" t="s">
        <v>114</v>
      </c>
      <c r="C42" s="9">
        <v>100</v>
      </c>
      <c r="D42" s="8" t="s">
        <v>4</v>
      </c>
      <c r="E42" s="96"/>
      <c r="F42" s="8" t="s">
        <v>3</v>
      </c>
      <c r="G42" s="6"/>
      <c r="H42" s="18">
        <f t="shared" si="4"/>
        <v>0</v>
      </c>
      <c r="I42" s="6" t="s">
        <v>5</v>
      </c>
    </row>
    <row r="43" spans="1:9" ht="17.25" x14ac:dyDescent="0.25">
      <c r="B43" s="23" t="s">
        <v>115</v>
      </c>
      <c r="C43" s="9">
        <v>100</v>
      </c>
      <c r="D43" s="8" t="s">
        <v>4</v>
      </c>
      <c r="E43" s="96"/>
      <c r="F43" s="8" t="s">
        <v>3</v>
      </c>
      <c r="G43" s="6"/>
      <c r="H43" s="18">
        <f t="shared" si="4"/>
        <v>0</v>
      </c>
      <c r="I43" s="6" t="s">
        <v>5</v>
      </c>
    </row>
    <row r="44" spans="1:9" x14ac:dyDescent="0.25">
      <c r="B44" s="24" t="s">
        <v>23</v>
      </c>
      <c r="C44" s="25">
        <f>SUM(C37:C43)</f>
        <v>1100</v>
      </c>
      <c r="D44" s="8"/>
      <c r="E44" s="25"/>
      <c r="F44" s="26"/>
      <c r="G44" s="6"/>
      <c r="H44" s="30"/>
      <c r="I44" s="6"/>
    </row>
    <row r="45" spans="1:9" x14ac:dyDescent="0.25">
      <c r="B45" s="23" t="s">
        <v>25</v>
      </c>
      <c r="C45" s="4"/>
    </row>
    <row r="46" spans="1:9" ht="17.25" x14ac:dyDescent="0.25">
      <c r="B46" s="23" t="s">
        <v>42</v>
      </c>
      <c r="C46" s="9">
        <v>100</v>
      </c>
      <c r="D46" s="8" t="s">
        <v>4</v>
      </c>
      <c r="E46" s="96"/>
      <c r="F46" s="8" t="s">
        <v>3</v>
      </c>
      <c r="G46" s="6"/>
      <c r="H46" s="18">
        <f>C46*E46</f>
        <v>0</v>
      </c>
      <c r="I46" s="6" t="s">
        <v>5</v>
      </c>
    </row>
    <row r="47" spans="1:9" x14ac:dyDescent="0.25">
      <c r="B47" s="23" t="s">
        <v>116</v>
      </c>
      <c r="C47" s="9">
        <f>C46*(50/1000)</f>
        <v>5</v>
      </c>
      <c r="D47" s="8" t="s">
        <v>18</v>
      </c>
      <c r="E47" s="96"/>
      <c r="F47" s="8" t="s">
        <v>22</v>
      </c>
      <c r="G47" s="6"/>
      <c r="H47" s="18">
        <f>C47*E47</f>
        <v>0</v>
      </c>
      <c r="I47" s="6" t="s">
        <v>5</v>
      </c>
    </row>
    <row r="48" spans="1:9" ht="21.75" customHeight="1" x14ac:dyDescent="0.25">
      <c r="C48" s="9"/>
      <c r="D48" s="8"/>
      <c r="E48" s="24" t="s">
        <v>82</v>
      </c>
      <c r="F48" s="31"/>
      <c r="G48" s="15"/>
      <c r="H48" s="94">
        <f>SUM(H37:H47)</f>
        <v>0</v>
      </c>
      <c r="I48" s="15" t="s">
        <v>5</v>
      </c>
    </row>
    <row r="49" spans="1:9" x14ac:dyDescent="0.25">
      <c r="C49" s="9"/>
      <c r="D49" s="8"/>
      <c r="E49" s="24"/>
      <c r="F49" s="31"/>
      <c r="G49" s="15"/>
      <c r="H49" s="98"/>
      <c r="I49" s="15"/>
    </row>
    <row r="50" spans="1:9" ht="18.75" x14ac:dyDescent="0.3">
      <c r="A50" s="3" t="s">
        <v>83</v>
      </c>
      <c r="B50" s="15"/>
      <c r="C50" s="7"/>
      <c r="D50" s="8"/>
      <c r="E50" s="96"/>
      <c r="F50" s="8" t="s">
        <v>84</v>
      </c>
      <c r="G50" s="6"/>
      <c r="H50" s="94">
        <f>E50%*(H14+H33+H48)</f>
        <v>0</v>
      </c>
      <c r="I50" s="15" t="s">
        <v>5</v>
      </c>
    </row>
    <row r="51" spans="1:9" ht="21.75" customHeight="1" x14ac:dyDescent="0.25">
      <c r="C51" s="9"/>
      <c r="D51" s="8"/>
    </row>
    <row r="52" spans="1:9" x14ac:dyDescent="0.25">
      <c r="B52" s="6"/>
      <c r="C52" s="7"/>
      <c r="D52" s="8"/>
      <c r="E52" s="28"/>
      <c r="F52" s="8"/>
      <c r="G52" s="6"/>
      <c r="H52" s="6"/>
      <c r="I52" s="6"/>
    </row>
    <row r="53" spans="1:9" ht="19.5" thickBot="1" x14ac:dyDescent="0.35">
      <c r="B53" s="6"/>
      <c r="C53" s="7"/>
      <c r="D53" s="8"/>
      <c r="E53" s="9"/>
      <c r="F53" s="99" t="s">
        <v>1</v>
      </c>
      <c r="G53" s="100"/>
      <c r="H53" s="101">
        <f>H14+H33+H48+H50</f>
        <v>0</v>
      </c>
      <c r="I53" s="100" t="s">
        <v>5</v>
      </c>
    </row>
    <row r="54" spans="1:9" ht="15.75" thickTop="1" x14ac:dyDescent="0.25"/>
  </sheetData>
  <sheetProtection sheet="1" selectLockedCells="1"/>
  <pageMargins left="0.70866141732283472" right="0.70833333333333337" top="0.74803149606299213" bottom="0.74803149606299213" header="0.31496062992125984" footer="0.31496062992125984"/>
  <pageSetup paperSize="9" scale="68" orientation="portrait" r:id="rId1"/>
  <headerFooter>
    <oddHeader>&amp;LTilboðsbók  &amp;RViðgerðir og yfirlagnir gatna og stíga í Garðabæ 2023</oddHeader>
    <oddFooter>&amp;LT-3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9"/>
  <sheetViews>
    <sheetView showGridLines="0" view="pageBreakPreview" zoomScaleNormal="100" zoomScaleSheetLayoutView="100" zoomScalePageLayoutView="70" workbookViewId="0">
      <selection activeCell="G54" sqref="G54"/>
    </sheetView>
  </sheetViews>
  <sheetFormatPr defaultRowHeight="15" x14ac:dyDescent="0.25"/>
  <cols>
    <col min="1" max="8" width="9.140625" style="42"/>
    <col min="9" max="9" width="14.85546875" style="42" customWidth="1"/>
    <col min="10" max="16384" width="9.140625" style="42"/>
  </cols>
  <sheetData>
    <row r="2" spans="1:9" ht="29.25" customHeight="1" x14ac:dyDescent="0.25">
      <c r="A2" s="121" t="s">
        <v>76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25">
      <c r="A3" s="42" t="s">
        <v>30</v>
      </c>
    </row>
    <row r="4" spans="1:9" x14ac:dyDescent="0.25">
      <c r="A4" s="42" t="s">
        <v>31</v>
      </c>
    </row>
    <row r="5" spans="1:9" x14ac:dyDescent="0.25">
      <c r="A5" s="47" t="s">
        <v>32</v>
      </c>
    </row>
    <row r="6" spans="1:9" x14ac:dyDescent="0.25">
      <c r="A6" s="47" t="s">
        <v>33</v>
      </c>
    </row>
    <row r="8" spans="1:9" ht="15.75" x14ac:dyDescent="0.25">
      <c r="A8" s="103" t="s">
        <v>86</v>
      </c>
      <c r="B8" s="46"/>
      <c r="C8" s="46"/>
      <c r="D8" s="46"/>
      <c r="E8" s="46"/>
      <c r="F8" s="46"/>
      <c r="G8" s="46"/>
      <c r="H8" s="46"/>
      <c r="I8" s="46"/>
    </row>
    <row r="9" spans="1:9" ht="25.5" customHeight="1" x14ac:dyDescent="0.25">
      <c r="A9" s="90"/>
      <c r="B9" s="90"/>
      <c r="C9" s="90"/>
      <c r="D9" s="90"/>
      <c r="E9" s="90"/>
      <c r="F9" s="90"/>
      <c r="G9" s="90"/>
      <c r="H9" s="90"/>
      <c r="I9" s="90"/>
    </row>
    <row r="10" spans="1:9" ht="25.5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</row>
    <row r="11" spans="1:9" ht="25.5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</row>
    <row r="12" spans="1:9" ht="25.5" customHeight="1" x14ac:dyDescent="0.25">
      <c r="A12" s="90"/>
      <c r="B12" s="90"/>
      <c r="C12" s="90"/>
      <c r="D12" s="90"/>
      <c r="E12" s="90"/>
      <c r="F12" s="90"/>
      <c r="G12" s="90"/>
      <c r="H12" s="90"/>
      <c r="I12" s="90"/>
    </row>
    <row r="13" spans="1:9" ht="25.5" customHeight="1" x14ac:dyDescent="0.25">
      <c r="A13" s="90"/>
      <c r="B13" s="90"/>
      <c r="C13" s="90"/>
      <c r="D13" s="90"/>
      <c r="E13" s="90"/>
      <c r="F13" s="90"/>
      <c r="G13" s="90"/>
      <c r="H13" s="90"/>
      <c r="I13" s="90"/>
    </row>
    <row r="14" spans="1:9" ht="25.5" customHeight="1" x14ac:dyDescent="0.25">
      <c r="A14" s="90"/>
      <c r="B14" s="90"/>
      <c r="C14" s="90"/>
      <c r="D14" s="90"/>
      <c r="E14" s="90"/>
      <c r="F14" s="90"/>
      <c r="G14" s="90"/>
      <c r="H14" s="90"/>
      <c r="I14" s="90"/>
    </row>
    <row r="15" spans="1:9" ht="25.5" customHeight="1" x14ac:dyDescent="0.25">
      <c r="A15" s="90"/>
      <c r="B15" s="90"/>
      <c r="C15" s="90"/>
      <c r="D15" s="90"/>
      <c r="E15" s="90"/>
      <c r="F15" s="90"/>
      <c r="G15" s="90"/>
      <c r="H15" s="90"/>
      <c r="I15" s="90"/>
    </row>
    <row r="16" spans="1:9" ht="25.5" customHeight="1" x14ac:dyDescent="0.25">
      <c r="A16" s="90"/>
      <c r="B16" s="90"/>
      <c r="C16" s="90"/>
      <c r="D16" s="90"/>
      <c r="E16" s="90"/>
      <c r="F16" s="90"/>
      <c r="G16" s="90"/>
      <c r="H16" s="90"/>
      <c r="I16" s="90"/>
    </row>
    <row r="17" spans="1:9" ht="25.5" customHeight="1" x14ac:dyDescent="0.25">
      <c r="A17" s="90"/>
      <c r="B17" s="90"/>
      <c r="C17" s="90"/>
      <c r="D17" s="90"/>
      <c r="E17" s="90"/>
      <c r="F17" s="90"/>
      <c r="G17" s="90"/>
      <c r="H17" s="90"/>
      <c r="I17" s="90"/>
    </row>
    <row r="18" spans="1:9" ht="25.5" customHeight="1" x14ac:dyDescent="0.25">
      <c r="A18" s="103" t="s">
        <v>87</v>
      </c>
      <c r="B18" s="90"/>
      <c r="C18" s="90"/>
      <c r="D18" s="90"/>
      <c r="E18" s="90"/>
      <c r="F18" s="90"/>
      <c r="G18" s="90"/>
      <c r="H18" s="90"/>
      <c r="I18" s="90"/>
    </row>
    <row r="19" spans="1:9" ht="25.5" customHeight="1" x14ac:dyDescent="0.25">
      <c r="A19" s="90"/>
      <c r="B19" s="90"/>
      <c r="C19" s="90"/>
      <c r="D19" s="90"/>
      <c r="E19" s="90"/>
      <c r="F19" s="90"/>
      <c r="G19" s="90"/>
      <c r="H19" s="90"/>
      <c r="I19" s="90"/>
    </row>
    <row r="20" spans="1:9" ht="25.5" customHeight="1" x14ac:dyDescent="0.25">
      <c r="A20" s="90"/>
      <c r="B20" s="90"/>
      <c r="C20" s="90"/>
      <c r="D20" s="90"/>
      <c r="E20" s="90"/>
      <c r="F20" s="90"/>
      <c r="G20" s="90"/>
      <c r="H20" s="90"/>
      <c r="I20" s="90"/>
    </row>
    <row r="21" spans="1:9" ht="25.5" customHeight="1" x14ac:dyDescent="0.25">
      <c r="A21" s="90"/>
      <c r="B21" s="90"/>
      <c r="C21" s="90"/>
      <c r="D21" s="90"/>
      <c r="E21" s="90"/>
      <c r="F21" s="90"/>
      <c r="G21" s="90"/>
      <c r="H21" s="90"/>
      <c r="I21" s="90"/>
    </row>
    <row r="22" spans="1:9" ht="25.5" customHeight="1" x14ac:dyDescent="0.25">
      <c r="A22" s="90"/>
      <c r="B22" s="90"/>
      <c r="C22" s="90"/>
      <c r="D22" s="90"/>
      <c r="E22" s="90"/>
      <c r="F22" s="90"/>
      <c r="G22" s="90"/>
      <c r="H22" s="90"/>
      <c r="I22" s="90"/>
    </row>
    <row r="23" spans="1:9" ht="25.5" customHeight="1" x14ac:dyDescent="0.25">
      <c r="A23" s="90"/>
      <c r="B23" s="90"/>
      <c r="C23" s="90"/>
      <c r="D23" s="90"/>
      <c r="E23" s="90"/>
      <c r="F23" s="90"/>
      <c r="G23" s="90"/>
      <c r="H23" s="90"/>
      <c r="I23" s="90"/>
    </row>
    <row r="24" spans="1:9" ht="25.5" customHeight="1" x14ac:dyDescent="0.25">
      <c r="A24" s="103" t="s">
        <v>88</v>
      </c>
      <c r="B24" s="90"/>
      <c r="C24" s="90"/>
      <c r="D24" s="90"/>
      <c r="E24" s="90"/>
      <c r="F24" s="90"/>
      <c r="G24" s="90"/>
      <c r="H24" s="90"/>
      <c r="I24" s="90"/>
    </row>
    <row r="25" spans="1:9" ht="25.5" customHeight="1" x14ac:dyDescent="0.25">
      <c r="A25" s="90"/>
      <c r="B25" s="90"/>
      <c r="C25" s="90"/>
      <c r="D25" s="90"/>
      <c r="E25" s="90"/>
      <c r="F25" s="90"/>
      <c r="G25" s="90"/>
      <c r="H25" s="90"/>
      <c r="I25" s="90"/>
    </row>
    <row r="26" spans="1:9" ht="25.5" customHeight="1" x14ac:dyDescent="0.25">
      <c r="A26" s="90"/>
      <c r="B26" s="90"/>
      <c r="C26" s="90"/>
      <c r="D26" s="90"/>
      <c r="E26" s="90"/>
      <c r="F26" s="90"/>
      <c r="G26" s="90"/>
      <c r="H26" s="90"/>
      <c r="I26" s="90"/>
    </row>
    <row r="27" spans="1:9" ht="25.5" customHeight="1" x14ac:dyDescent="0.25">
      <c r="A27" s="90"/>
      <c r="B27" s="90"/>
      <c r="C27" s="90"/>
      <c r="D27" s="90"/>
      <c r="E27" s="90"/>
      <c r="F27" s="90"/>
      <c r="G27" s="90"/>
      <c r="H27" s="90"/>
      <c r="I27" s="90"/>
    </row>
    <row r="28" spans="1:9" ht="25.5" customHeight="1" x14ac:dyDescent="0.25">
      <c r="A28" s="90"/>
      <c r="B28" s="90"/>
      <c r="C28" s="90"/>
      <c r="D28" s="90"/>
      <c r="E28" s="90"/>
      <c r="F28" s="90"/>
      <c r="G28" s="90"/>
      <c r="H28" s="90"/>
      <c r="I28" s="90"/>
    </row>
    <row r="29" spans="1:9" ht="25.5" customHeight="1" x14ac:dyDescent="0.25">
      <c r="A29" s="90"/>
      <c r="B29" s="90"/>
      <c r="C29" s="90"/>
      <c r="D29" s="90"/>
      <c r="E29" s="90"/>
      <c r="F29" s="90"/>
      <c r="G29" s="90"/>
      <c r="H29" s="90"/>
      <c r="I29" s="90"/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&amp;LTilboðsbók  &amp;RViðgerðir og yfirlagnir gatna og stíga í Garðabæ 2023</oddHeader>
    <oddFooter>&amp;LT-4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68C5-ADED-40BC-A829-9C0FF0D04DA8}">
  <dimension ref="A2:I29"/>
  <sheetViews>
    <sheetView showGridLines="0" view="pageBreakPreview" zoomScaleNormal="100" zoomScaleSheetLayoutView="100" zoomScalePageLayoutView="70" workbookViewId="0">
      <selection activeCell="G54" sqref="G54"/>
    </sheetView>
  </sheetViews>
  <sheetFormatPr defaultRowHeight="15" x14ac:dyDescent="0.25"/>
  <cols>
    <col min="1" max="8" width="9.140625" style="42"/>
    <col min="9" max="9" width="14.85546875" style="42" customWidth="1"/>
    <col min="10" max="16384" width="9.140625" style="42"/>
  </cols>
  <sheetData>
    <row r="2" spans="1:9" ht="29.25" customHeight="1" x14ac:dyDescent="0.25">
      <c r="A2" s="121" t="s">
        <v>76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25">
      <c r="A3" s="42" t="s">
        <v>30</v>
      </c>
    </row>
    <row r="4" spans="1:9" x14ac:dyDescent="0.25">
      <c r="A4" s="42" t="s">
        <v>31</v>
      </c>
    </row>
    <row r="5" spans="1:9" x14ac:dyDescent="0.25">
      <c r="A5" s="47" t="s">
        <v>32</v>
      </c>
    </row>
    <row r="6" spans="1:9" x14ac:dyDescent="0.25">
      <c r="A6" s="47" t="s">
        <v>33</v>
      </c>
    </row>
    <row r="8" spans="1:9" ht="30" customHeight="1" x14ac:dyDescent="0.25">
      <c r="A8" s="102" t="s">
        <v>89</v>
      </c>
      <c r="B8" s="46"/>
      <c r="C8" s="46"/>
      <c r="D8" s="46"/>
      <c r="E8" s="46"/>
      <c r="F8" s="46"/>
      <c r="G8" s="46"/>
      <c r="H8" s="46"/>
      <c r="I8" s="46"/>
    </row>
    <row r="9" spans="1:9" ht="30" customHeight="1" x14ac:dyDescent="0.25">
      <c r="A9" s="90"/>
      <c r="B9" s="90"/>
      <c r="C9" s="90"/>
      <c r="D9" s="90"/>
      <c r="E9" s="90"/>
      <c r="F9" s="90"/>
      <c r="G9" s="90"/>
      <c r="H9" s="90"/>
      <c r="I9" s="90"/>
    </row>
    <row r="10" spans="1:9" ht="30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</row>
    <row r="11" spans="1:9" ht="30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</row>
    <row r="12" spans="1:9" ht="30" customHeight="1" x14ac:dyDescent="0.25">
      <c r="A12" s="104" t="s">
        <v>90</v>
      </c>
      <c r="B12" s="90"/>
      <c r="C12" s="90"/>
      <c r="D12" s="90"/>
      <c r="E12" s="90"/>
      <c r="F12" s="90"/>
      <c r="G12" s="90"/>
      <c r="H12" s="90"/>
      <c r="I12" s="90"/>
    </row>
    <row r="13" spans="1:9" ht="30" customHeight="1" x14ac:dyDescent="0.25">
      <c r="A13" s="90"/>
      <c r="B13" s="90"/>
      <c r="C13" s="90"/>
      <c r="D13" s="90"/>
      <c r="E13" s="90"/>
      <c r="F13" s="90"/>
      <c r="G13" s="90"/>
      <c r="H13" s="90"/>
      <c r="I13" s="90"/>
    </row>
    <row r="14" spans="1:9" ht="30" customHeight="1" x14ac:dyDescent="0.25">
      <c r="A14" s="90"/>
      <c r="B14" s="90"/>
      <c r="C14" s="90"/>
      <c r="D14" s="90"/>
      <c r="E14" s="90"/>
      <c r="F14" s="90"/>
      <c r="G14" s="90"/>
      <c r="H14" s="90"/>
      <c r="I14" s="90"/>
    </row>
    <row r="15" spans="1:9" ht="30" customHeight="1" x14ac:dyDescent="0.25">
      <c r="A15" s="90"/>
      <c r="B15" s="90"/>
      <c r="C15" s="90"/>
      <c r="D15" s="90"/>
      <c r="E15" s="90"/>
      <c r="F15" s="90"/>
      <c r="G15" s="90"/>
      <c r="H15" s="90"/>
      <c r="I15" s="90"/>
    </row>
    <row r="16" spans="1:9" ht="30" customHeight="1" x14ac:dyDescent="0.25">
      <c r="A16" s="90"/>
      <c r="B16" s="90"/>
      <c r="C16" s="90"/>
      <c r="D16" s="90"/>
      <c r="E16" s="90"/>
      <c r="F16" s="90"/>
      <c r="G16" s="90"/>
      <c r="H16" s="90"/>
      <c r="I16" s="90"/>
    </row>
    <row r="17" spans="1:9" ht="17.25" customHeight="1" x14ac:dyDescent="0.25">
      <c r="A17" s="90"/>
      <c r="B17" s="90"/>
      <c r="C17" s="90"/>
      <c r="D17" s="90"/>
      <c r="E17" s="90"/>
      <c r="F17" s="90"/>
      <c r="G17" s="90"/>
      <c r="H17" s="90"/>
      <c r="I17" s="90"/>
    </row>
    <row r="18" spans="1:9" ht="30" customHeight="1" x14ac:dyDescent="0.25">
      <c r="A18" s="105" t="s">
        <v>91</v>
      </c>
      <c r="B18" s="90"/>
      <c r="C18" s="90"/>
      <c r="D18" s="90"/>
      <c r="E18" s="90"/>
      <c r="F18" s="90"/>
      <c r="G18" s="90"/>
      <c r="H18" s="90"/>
      <c r="I18" s="90"/>
    </row>
    <row r="19" spans="1:9" ht="30" customHeight="1" x14ac:dyDescent="0.25">
      <c r="A19" s="105" t="s">
        <v>92</v>
      </c>
      <c r="B19" s="90"/>
      <c r="C19" s="90"/>
      <c r="D19" s="90"/>
      <c r="E19" s="90"/>
      <c r="F19" s="90"/>
      <c r="G19" s="90"/>
      <c r="H19" s="90"/>
      <c r="I19" s="90"/>
    </row>
    <row r="20" spans="1:9" ht="13.5" customHeight="1" x14ac:dyDescent="0.25">
      <c r="A20" s="90"/>
      <c r="B20" s="90"/>
      <c r="C20" s="90"/>
      <c r="D20" s="90"/>
      <c r="E20" s="90"/>
      <c r="F20" s="90"/>
      <c r="G20" s="90"/>
      <c r="H20" s="90"/>
      <c r="I20" s="90"/>
    </row>
    <row r="21" spans="1:9" ht="30" customHeight="1" x14ac:dyDescent="0.25">
      <c r="A21" s="90"/>
      <c r="B21" s="90"/>
      <c r="C21" s="90"/>
      <c r="D21" s="90"/>
      <c r="E21" s="90"/>
      <c r="F21" s="90"/>
      <c r="G21" s="90"/>
      <c r="H21" s="90"/>
      <c r="I21" s="90"/>
    </row>
    <row r="22" spans="1:9" ht="30" customHeight="1" x14ac:dyDescent="0.25">
      <c r="A22" s="106" t="s">
        <v>93</v>
      </c>
      <c r="B22" s="90"/>
      <c r="C22" s="90"/>
      <c r="D22" s="90"/>
      <c r="E22" s="90"/>
      <c r="F22" s="90"/>
      <c r="G22" s="90"/>
      <c r="H22" s="90"/>
      <c r="I22" s="90"/>
    </row>
    <row r="23" spans="1:9" ht="30" customHeight="1" x14ac:dyDescent="0.25">
      <c r="A23" s="104" t="s">
        <v>94</v>
      </c>
      <c r="B23" s="90"/>
      <c r="C23" s="90"/>
      <c r="D23" s="90"/>
      <c r="E23" s="90"/>
      <c r="F23" s="90"/>
      <c r="G23" s="90"/>
      <c r="H23" s="90"/>
      <c r="I23" s="90"/>
    </row>
    <row r="24" spans="1:9" ht="30" customHeight="1" x14ac:dyDescent="0.25">
      <c r="A24" s="103"/>
      <c r="B24" s="90"/>
      <c r="C24" s="90"/>
      <c r="D24" s="90"/>
      <c r="E24" s="90"/>
      <c r="F24" s="90"/>
      <c r="G24" s="90"/>
      <c r="H24" s="90"/>
      <c r="I24" s="90"/>
    </row>
    <row r="25" spans="1:9" ht="30" customHeight="1" x14ac:dyDescent="0.25">
      <c r="A25" s="102" t="s">
        <v>95</v>
      </c>
      <c r="B25" s="90"/>
      <c r="C25" s="90"/>
      <c r="D25" s="90"/>
      <c r="E25" s="90"/>
      <c r="F25" s="90"/>
      <c r="G25" s="90"/>
      <c r="H25" s="90"/>
      <c r="I25" s="90"/>
    </row>
    <row r="26" spans="1:9" ht="30" customHeight="1" x14ac:dyDescent="0.25">
      <c r="A26" s="90"/>
      <c r="B26" s="90"/>
      <c r="C26" s="90"/>
      <c r="D26" s="90"/>
      <c r="E26" s="90"/>
      <c r="F26" s="90"/>
      <c r="G26" s="90"/>
      <c r="H26" s="90"/>
      <c r="I26" s="90"/>
    </row>
    <row r="27" spans="1:9" ht="30" customHeight="1" x14ac:dyDescent="0.25">
      <c r="A27" s="90"/>
      <c r="B27" s="90"/>
      <c r="C27" s="90"/>
      <c r="D27" s="90"/>
      <c r="E27" s="90"/>
      <c r="F27" s="90"/>
      <c r="G27" s="90"/>
      <c r="H27" s="90"/>
      <c r="I27" s="90"/>
    </row>
    <row r="28" spans="1:9" ht="30" customHeight="1" x14ac:dyDescent="0.25">
      <c r="A28" s="90"/>
      <c r="B28" s="90"/>
      <c r="C28" s="90"/>
      <c r="D28" s="90"/>
      <c r="E28" s="90"/>
      <c r="F28" s="90"/>
      <c r="G28" s="90"/>
      <c r="H28" s="90"/>
      <c r="I28" s="90"/>
    </row>
    <row r="29" spans="1:9" ht="30" customHeight="1" x14ac:dyDescent="0.25">
      <c r="A29" s="90"/>
      <c r="B29" s="90"/>
      <c r="C29" s="90"/>
      <c r="D29" s="90"/>
      <c r="E29" s="90"/>
      <c r="F29" s="90"/>
      <c r="G29" s="90"/>
      <c r="H29" s="90"/>
      <c r="I29" s="90"/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&amp;LTilboðsbók  &amp;RViðgerðir og yfirlagnir gatna og stíga í Garðabæ 2023</oddHeader>
    <oddFooter>&amp;LT-4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8"/>
  <sheetViews>
    <sheetView showGridLines="0" view="pageBreakPreview" zoomScale="85" zoomScaleNormal="100" zoomScaleSheetLayoutView="85" zoomScalePageLayoutView="70" workbookViewId="0">
      <selection activeCell="M19" sqref="M19"/>
    </sheetView>
  </sheetViews>
  <sheetFormatPr defaultRowHeight="15" x14ac:dyDescent="0.25"/>
  <cols>
    <col min="1" max="8" width="9.140625" style="42"/>
    <col min="9" max="9" width="12.85546875" style="42" customWidth="1"/>
    <col min="10" max="16384" width="9.140625" style="42"/>
  </cols>
  <sheetData>
    <row r="2" spans="1:9" ht="18.75" x14ac:dyDescent="0.25">
      <c r="A2" s="92" t="s">
        <v>77</v>
      </c>
      <c r="B2" s="91"/>
      <c r="C2" s="91"/>
      <c r="D2" s="91"/>
      <c r="E2" s="91"/>
    </row>
    <row r="4" spans="1:9" x14ac:dyDescent="0.25">
      <c r="A4" s="43" t="s">
        <v>34</v>
      </c>
      <c r="B4" s="43"/>
      <c r="C4" s="43"/>
      <c r="D4" s="43"/>
      <c r="E4" s="43"/>
    </row>
    <row r="6" spans="1:9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ht="27" customHeight="1" x14ac:dyDescent="0.25">
      <c r="A7" s="90"/>
      <c r="B7" s="90"/>
      <c r="C7" s="90"/>
      <c r="D7" s="90"/>
      <c r="E7" s="90"/>
      <c r="F7" s="90"/>
      <c r="G7" s="90"/>
      <c r="H7" s="90"/>
      <c r="I7" s="90"/>
    </row>
    <row r="8" spans="1:9" ht="27" customHeight="1" x14ac:dyDescent="0.25">
      <c r="A8" s="90"/>
      <c r="B8" s="90"/>
      <c r="C8" s="90"/>
      <c r="D8" s="90"/>
      <c r="E8" s="90"/>
      <c r="F8" s="90"/>
      <c r="G8" s="90"/>
      <c r="H8" s="90"/>
      <c r="I8" s="90"/>
    </row>
    <row r="9" spans="1:9" ht="27" customHeight="1" x14ac:dyDescent="0.25">
      <c r="A9" s="90"/>
      <c r="B9" s="90"/>
      <c r="C9" s="90"/>
      <c r="D9" s="90"/>
      <c r="E9" s="90"/>
      <c r="F9" s="90"/>
      <c r="G9" s="90"/>
      <c r="H9" s="90"/>
      <c r="I9" s="90"/>
    </row>
    <row r="10" spans="1:9" ht="27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</row>
    <row r="11" spans="1:9" ht="27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</row>
    <row r="12" spans="1:9" ht="27" customHeight="1" x14ac:dyDescent="0.25">
      <c r="A12" s="90"/>
      <c r="B12" s="90"/>
      <c r="C12" s="90"/>
      <c r="D12" s="90"/>
      <c r="E12" s="90"/>
      <c r="F12" s="90"/>
      <c r="G12" s="90"/>
      <c r="H12" s="90"/>
      <c r="I12" s="90"/>
    </row>
    <row r="13" spans="1:9" ht="27" customHeight="1" x14ac:dyDescent="0.25">
      <c r="A13" s="90"/>
      <c r="B13" s="90"/>
      <c r="C13" s="90"/>
      <c r="D13" s="90"/>
      <c r="E13" s="90"/>
      <c r="F13" s="90"/>
      <c r="G13" s="90"/>
      <c r="H13" s="90"/>
      <c r="I13" s="90"/>
    </row>
    <row r="14" spans="1:9" ht="27" customHeight="1" x14ac:dyDescent="0.25">
      <c r="A14" s="90"/>
      <c r="B14" s="90"/>
      <c r="C14" s="90"/>
      <c r="D14" s="90"/>
      <c r="E14" s="90"/>
      <c r="F14" s="90"/>
      <c r="G14" s="90"/>
      <c r="H14" s="90"/>
      <c r="I14" s="90"/>
    </row>
    <row r="15" spans="1:9" ht="27" customHeight="1" x14ac:dyDescent="0.25">
      <c r="A15" s="90"/>
      <c r="B15" s="90"/>
      <c r="C15" s="90"/>
      <c r="D15" s="90"/>
      <c r="E15" s="90"/>
      <c r="F15" s="90"/>
      <c r="G15" s="90"/>
      <c r="H15" s="90"/>
      <c r="I15" s="90"/>
    </row>
    <row r="16" spans="1:9" ht="27" customHeight="1" x14ac:dyDescent="0.25">
      <c r="A16" s="90"/>
      <c r="B16" s="90"/>
      <c r="C16" s="90"/>
      <c r="D16" s="90"/>
      <c r="E16" s="90"/>
      <c r="F16" s="90"/>
      <c r="G16" s="90"/>
      <c r="H16" s="90"/>
      <c r="I16" s="90"/>
    </row>
    <row r="17" spans="1:9" ht="27" customHeight="1" x14ac:dyDescent="0.25">
      <c r="A17" s="90"/>
      <c r="B17" s="90"/>
      <c r="C17" s="90"/>
      <c r="D17" s="90"/>
      <c r="E17" s="90"/>
      <c r="F17" s="90"/>
      <c r="G17" s="90"/>
      <c r="H17" s="90"/>
      <c r="I17" s="90"/>
    </row>
    <row r="18" spans="1:9" ht="27" customHeight="1" x14ac:dyDescent="0.25">
      <c r="A18" s="90"/>
      <c r="B18" s="90"/>
      <c r="C18" s="90"/>
      <c r="D18" s="90"/>
      <c r="E18" s="90"/>
      <c r="F18" s="90"/>
      <c r="G18" s="90"/>
      <c r="H18" s="90"/>
      <c r="I18" s="90"/>
    </row>
    <row r="19" spans="1:9" ht="27" customHeight="1" x14ac:dyDescent="0.25">
      <c r="A19" s="90"/>
      <c r="B19" s="90"/>
      <c r="C19" s="90"/>
      <c r="D19" s="90"/>
      <c r="E19" s="90"/>
      <c r="F19" s="90"/>
      <c r="G19" s="90"/>
      <c r="H19" s="90"/>
      <c r="I19" s="90"/>
    </row>
    <row r="20" spans="1:9" ht="27" customHeight="1" x14ac:dyDescent="0.25">
      <c r="A20" s="90"/>
      <c r="B20" s="90"/>
      <c r="C20" s="90"/>
      <c r="D20" s="90"/>
      <c r="E20" s="90"/>
      <c r="F20" s="90"/>
      <c r="G20" s="90"/>
      <c r="H20" s="90"/>
      <c r="I20" s="90"/>
    </row>
    <row r="21" spans="1:9" ht="27" customHeight="1" x14ac:dyDescent="0.25">
      <c r="A21" s="90"/>
      <c r="B21" s="90"/>
      <c r="C21" s="90"/>
      <c r="D21" s="90"/>
      <c r="E21" s="90"/>
      <c r="F21" s="90"/>
      <c r="G21" s="90"/>
      <c r="H21" s="90"/>
      <c r="I21" s="90"/>
    </row>
    <row r="22" spans="1:9" ht="27" customHeight="1" x14ac:dyDescent="0.25">
      <c r="A22" s="90"/>
      <c r="B22" s="90"/>
      <c r="C22" s="90"/>
      <c r="D22" s="90"/>
      <c r="E22" s="90"/>
      <c r="F22" s="90"/>
      <c r="G22" s="90"/>
      <c r="H22" s="90"/>
      <c r="I22" s="90"/>
    </row>
    <row r="23" spans="1:9" ht="27" customHeight="1" x14ac:dyDescent="0.25">
      <c r="A23" s="90"/>
      <c r="B23" s="90"/>
      <c r="C23" s="90"/>
      <c r="D23" s="90"/>
      <c r="E23" s="90"/>
      <c r="F23" s="90"/>
      <c r="G23" s="90"/>
      <c r="H23" s="90"/>
      <c r="I23" s="90"/>
    </row>
    <row r="24" spans="1:9" ht="27" customHeight="1" x14ac:dyDescent="0.25">
      <c r="A24" s="90"/>
      <c r="B24" s="90"/>
      <c r="C24" s="90"/>
      <c r="D24" s="90"/>
      <c r="E24" s="90"/>
      <c r="F24" s="90"/>
      <c r="G24" s="90"/>
      <c r="H24" s="90"/>
      <c r="I24" s="90"/>
    </row>
    <row r="25" spans="1:9" ht="27" customHeight="1" x14ac:dyDescent="0.25">
      <c r="A25" s="90"/>
      <c r="B25" s="90"/>
      <c r="C25" s="90"/>
      <c r="D25" s="90"/>
      <c r="E25" s="90"/>
      <c r="F25" s="90"/>
      <c r="G25" s="90"/>
      <c r="H25" s="90"/>
      <c r="I25" s="90"/>
    </row>
    <row r="26" spans="1:9" ht="27" customHeight="1" x14ac:dyDescent="0.25">
      <c r="A26" s="90"/>
      <c r="B26" s="90"/>
      <c r="C26" s="90"/>
      <c r="D26" s="90"/>
      <c r="E26" s="90"/>
      <c r="F26" s="90"/>
      <c r="G26" s="90"/>
      <c r="H26" s="90"/>
      <c r="I26" s="90"/>
    </row>
    <row r="27" spans="1:9" ht="27" customHeight="1" x14ac:dyDescent="0.25">
      <c r="A27" s="90"/>
      <c r="B27" s="90"/>
      <c r="C27" s="90"/>
      <c r="D27" s="90"/>
      <c r="E27" s="90"/>
      <c r="F27" s="90"/>
      <c r="G27" s="90"/>
      <c r="H27" s="90"/>
      <c r="I27" s="90"/>
    </row>
    <row r="28" spans="1:9" ht="27" customHeight="1" x14ac:dyDescent="0.25">
      <c r="A28" s="90"/>
      <c r="B28" s="90"/>
      <c r="C28" s="90"/>
      <c r="D28" s="90"/>
      <c r="E28" s="90"/>
      <c r="F28" s="90"/>
      <c r="G28" s="90"/>
      <c r="H28" s="90"/>
      <c r="I28" s="9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&amp;LTilboðsbók  &amp;RViðgerðir og yfirlagnir gatna og stíga í Garðabæ 2023</oddHeader>
    <oddFooter>&amp;LT-5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8"/>
  <sheetViews>
    <sheetView showGridLines="0" view="pageBreakPreview" zoomScale="85" zoomScaleNormal="100" zoomScaleSheetLayoutView="85" zoomScalePageLayoutView="70" workbookViewId="0">
      <selection activeCell="X45" sqref="X45"/>
    </sheetView>
  </sheetViews>
  <sheetFormatPr defaultRowHeight="15" x14ac:dyDescent="0.25"/>
  <cols>
    <col min="1" max="8" width="9.140625" style="42"/>
    <col min="9" max="9" width="12.42578125" style="42" customWidth="1"/>
    <col min="10" max="16384" width="9.140625" style="42"/>
  </cols>
  <sheetData>
    <row r="2" spans="1:9" ht="18.75" x14ac:dyDescent="0.25">
      <c r="A2" s="122" t="s">
        <v>78</v>
      </c>
      <c r="B2" s="122"/>
      <c r="C2" s="122"/>
      <c r="D2" s="122"/>
      <c r="E2" s="122"/>
      <c r="F2" s="122"/>
    </row>
    <row r="4" spans="1:9" x14ac:dyDescent="0.25">
      <c r="A4" s="42" t="s">
        <v>35</v>
      </c>
    </row>
    <row r="5" spans="1:9" x14ac:dyDescent="0.25">
      <c r="A5" s="42" t="s">
        <v>36</v>
      </c>
    </row>
    <row r="8" spans="1:9" ht="33" customHeight="1" x14ac:dyDescent="0.25">
      <c r="A8" s="46"/>
      <c r="B8" s="46"/>
      <c r="C8" s="46"/>
      <c r="D8" s="46"/>
      <c r="E8" s="46"/>
      <c r="F8" s="46"/>
      <c r="G8" s="46"/>
      <c r="H8" s="46"/>
      <c r="I8" s="46"/>
    </row>
    <row r="9" spans="1:9" ht="33" customHeight="1" x14ac:dyDescent="0.25">
      <c r="A9" s="90"/>
      <c r="B9" s="90"/>
      <c r="C9" s="90"/>
      <c r="D9" s="90"/>
      <c r="E9" s="90"/>
      <c r="F9" s="90"/>
      <c r="G9" s="90"/>
      <c r="H9" s="90"/>
      <c r="I9" s="90"/>
    </row>
    <row r="10" spans="1:9" ht="33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</row>
    <row r="11" spans="1:9" ht="33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</row>
    <row r="12" spans="1:9" ht="33" customHeight="1" x14ac:dyDescent="0.25">
      <c r="A12" s="90"/>
      <c r="B12" s="90"/>
      <c r="C12" s="90"/>
      <c r="D12" s="90"/>
      <c r="E12" s="90"/>
      <c r="F12" s="90"/>
      <c r="G12" s="90"/>
      <c r="H12" s="90"/>
      <c r="I12" s="90"/>
    </row>
    <row r="13" spans="1:9" ht="33" customHeight="1" x14ac:dyDescent="0.25">
      <c r="A13" s="90"/>
      <c r="B13" s="90"/>
      <c r="C13" s="90"/>
      <c r="D13" s="90"/>
      <c r="E13" s="90"/>
      <c r="F13" s="90"/>
      <c r="G13" s="90"/>
      <c r="H13" s="90"/>
      <c r="I13" s="90"/>
    </row>
    <row r="14" spans="1:9" ht="33" customHeight="1" x14ac:dyDescent="0.25">
      <c r="A14" s="90"/>
      <c r="B14" s="90"/>
      <c r="C14" s="90"/>
      <c r="D14" s="90"/>
      <c r="E14" s="90"/>
      <c r="F14" s="90"/>
      <c r="G14" s="90"/>
      <c r="H14" s="90"/>
      <c r="I14" s="90"/>
    </row>
    <row r="15" spans="1:9" ht="33" customHeight="1" x14ac:dyDescent="0.25">
      <c r="A15" s="90"/>
      <c r="B15" s="90"/>
      <c r="C15" s="90"/>
      <c r="D15" s="90"/>
      <c r="E15" s="90"/>
      <c r="F15" s="90"/>
      <c r="G15" s="90"/>
      <c r="H15" s="90"/>
      <c r="I15" s="90"/>
    </row>
    <row r="16" spans="1:9" ht="33" customHeight="1" x14ac:dyDescent="0.25">
      <c r="A16" s="90"/>
      <c r="B16" s="90"/>
      <c r="C16" s="90"/>
      <c r="D16" s="90"/>
      <c r="E16" s="90"/>
      <c r="F16" s="90"/>
      <c r="G16" s="90"/>
      <c r="H16" s="90"/>
      <c r="I16" s="90"/>
    </row>
    <row r="17" spans="1:9" ht="33" customHeight="1" x14ac:dyDescent="0.25">
      <c r="A17" s="90"/>
      <c r="B17" s="90"/>
      <c r="C17" s="90"/>
      <c r="D17" s="90"/>
      <c r="E17" s="90"/>
      <c r="F17" s="90"/>
      <c r="G17" s="90"/>
      <c r="H17" s="90"/>
      <c r="I17" s="90"/>
    </row>
    <row r="18" spans="1:9" ht="33" customHeight="1" x14ac:dyDescent="0.25">
      <c r="A18" s="90"/>
      <c r="B18" s="90"/>
      <c r="C18" s="90"/>
      <c r="D18" s="90"/>
      <c r="E18" s="90"/>
      <c r="F18" s="90"/>
      <c r="G18" s="90"/>
      <c r="H18" s="90"/>
      <c r="I18" s="90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&amp;LTilboðsbók  &amp;RViðgerðir og yfirlagnir gatna og stíga í Garðabæ 2023</oddHeader>
    <oddFooter>&amp;LT-6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7"/>
  <sheetViews>
    <sheetView showGridLines="0" view="pageBreakPreview" zoomScale="85" zoomScaleNormal="100" zoomScaleSheetLayoutView="85" zoomScalePageLayoutView="70" workbookViewId="0">
      <selection activeCell="O28" sqref="O28"/>
    </sheetView>
  </sheetViews>
  <sheetFormatPr defaultRowHeight="15" x14ac:dyDescent="0.25"/>
  <cols>
    <col min="1" max="8" width="9.140625" style="42"/>
    <col min="9" max="9" width="12.5703125" style="42" customWidth="1"/>
    <col min="10" max="16384" width="9.140625" style="42"/>
  </cols>
  <sheetData>
    <row r="2" spans="1:9" ht="18.75" x14ac:dyDescent="0.25">
      <c r="A2" s="122" t="s">
        <v>79</v>
      </c>
      <c r="B2" s="122"/>
      <c r="C2" s="122"/>
      <c r="D2" s="122"/>
      <c r="E2" s="122"/>
      <c r="F2" s="122"/>
      <c r="G2" s="122"/>
    </row>
    <row r="4" spans="1:9" x14ac:dyDescent="0.25">
      <c r="A4" s="110" t="s">
        <v>37</v>
      </c>
      <c r="B4" s="110"/>
      <c r="C4" s="110"/>
      <c r="D4" s="110"/>
      <c r="E4" s="110"/>
      <c r="F4" s="110"/>
      <c r="G4" s="110"/>
      <c r="H4" s="110"/>
      <c r="I4" s="110"/>
    </row>
    <row r="8" spans="1:9" x14ac:dyDescent="0.25">
      <c r="A8" s="46"/>
      <c r="B8" s="46"/>
      <c r="C8" s="46"/>
      <c r="D8" s="46"/>
      <c r="E8" s="46"/>
      <c r="F8" s="46"/>
      <c r="G8" s="46"/>
      <c r="H8" s="46"/>
      <c r="I8" s="46"/>
    </row>
    <row r="9" spans="1:9" ht="24" customHeight="1" x14ac:dyDescent="0.25">
      <c r="A9" s="90"/>
      <c r="B9" s="90"/>
      <c r="C9" s="90"/>
      <c r="D9" s="90"/>
      <c r="E9" s="90"/>
      <c r="F9" s="90"/>
      <c r="G9" s="90"/>
      <c r="H9" s="90"/>
      <c r="I9" s="90"/>
    </row>
    <row r="10" spans="1:9" ht="24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</row>
    <row r="11" spans="1:9" ht="24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</row>
    <row r="12" spans="1:9" ht="24" customHeight="1" x14ac:dyDescent="0.25">
      <c r="A12" s="90"/>
      <c r="B12" s="90"/>
      <c r="C12" s="90"/>
      <c r="D12" s="90"/>
      <c r="E12" s="90"/>
      <c r="F12" s="90"/>
      <c r="G12" s="90"/>
      <c r="H12" s="90"/>
      <c r="I12" s="90"/>
    </row>
    <row r="13" spans="1:9" ht="24" customHeight="1" x14ac:dyDescent="0.25">
      <c r="A13" s="90"/>
      <c r="B13" s="90"/>
      <c r="C13" s="90"/>
      <c r="D13" s="90"/>
      <c r="E13" s="90"/>
      <c r="F13" s="90"/>
      <c r="G13" s="90"/>
      <c r="H13" s="90"/>
      <c r="I13" s="90"/>
    </row>
    <row r="14" spans="1:9" ht="24" customHeight="1" x14ac:dyDescent="0.25">
      <c r="A14" s="90"/>
      <c r="B14" s="90"/>
      <c r="C14" s="90"/>
      <c r="D14" s="90"/>
      <c r="E14" s="90"/>
      <c r="F14" s="90"/>
      <c r="G14" s="90"/>
      <c r="H14" s="90"/>
      <c r="I14" s="90"/>
    </row>
    <row r="15" spans="1:9" ht="24" customHeight="1" x14ac:dyDescent="0.25">
      <c r="A15" s="90"/>
      <c r="B15" s="90"/>
      <c r="C15" s="90"/>
      <c r="D15" s="90"/>
      <c r="E15" s="90"/>
      <c r="F15" s="90"/>
      <c r="G15" s="90"/>
      <c r="H15" s="90"/>
      <c r="I15" s="90"/>
    </row>
    <row r="16" spans="1:9" ht="24" customHeight="1" x14ac:dyDescent="0.25">
      <c r="A16" s="90"/>
      <c r="B16" s="90"/>
      <c r="C16" s="90"/>
      <c r="D16" s="90"/>
      <c r="E16" s="90"/>
      <c r="F16" s="90"/>
      <c r="G16" s="90"/>
      <c r="H16" s="90"/>
      <c r="I16" s="90"/>
    </row>
    <row r="17" spans="1:9" ht="24" customHeight="1" x14ac:dyDescent="0.25">
      <c r="A17" s="90"/>
      <c r="B17" s="90"/>
      <c r="C17" s="90"/>
      <c r="D17" s="90"/>
      <c r="E17" s="90"/>
      <c r="F17" s="90"/>
      <c r="G17" s="90"/>
      <c r="H17" s="90"/>
      <c r="I17" s="90"/>
    </row>
    <row r="18" spans="1:9" ht="24" customHeight="1" x14ac:dyDescent="0.25">
      <c r="A18" s="90"/>
      <c r="B18" s="90"/>
      <c r="C18" s="90"/>
      <c r="D18" s="90"/>
      <c r="E18" s="90"/>
      <c r="F18" s="90"/>
      <c r="G18" s="90"/>
      <c r="H18" s="90"/>
      <c r="I18" s="90"/>
    </row>
    <row r="19" spans="1:9" ht="24" customHeight="1" x14ac:dyDescent="0.25">
      <c r="A19" s="90"/>
      <c r="B19" s="90"/>
      <c r="C19" s="90"/>
      <c r="D19" s="90"/>
      <c r="E19" s="90"/>
      <c r="F19" s="90"/>
      <c r="G19" s="90"/>
      <c r="H19" s="90"/>
      <c r="I19" s="90"/>
    </row>
    <row r="20" spans="1:9" ht="24" customHeight="1" x14ac:dyDescent="0.25">
      <c r="A20" s="90"/>
      <c r="B20" s="90"/>
      <c r="C20" s="90"/>
      <c r="D20" s="90"/>
      <c r="E20" s="90"/>
      <c r="F20" s="90"/>
      <c r="G20" s="90"/>
      <c r="H20" s="90"/>
      <c r="I20" s="90"/>
    </row>
    <row r="21" spans="1:9" ht="24" customHeight="1" x14ac:dyDescent="0.25">
      <c r="A21" s="90"/>
      <c r="B21" s="90"/>
      <c r="C21" s="90"/>
      <c r="D21" s="90"/>
      <c r="E21" s="90"/>
      <c r="F21" s="90"/>
      <c r="G21" s="90"/>
      <c r="H21" s="90"/>
      <c r="I21" s="90"/>
    </row>
    <row r="22" spans="1:9" ht="24" customHeight="1" x14ac:dyDescent="0.25">
      <c r="A22" s="90"/>
      <c r="B22" s="90"/>
      <c r="C22" s="90"/>
      <c r="D22" s="90"/>
      <c r="E22" s="90"/>
      <c r="F22" s="90"/>
      <c r="G22" s="90"/>
      <c r="H22" s="90"/>
      <c r="I22" s="90"/>
    </row>
    <row r="23" spans="1:9" ht="24" customHeight="1" x14ac:dyDescent="0.25">
      <c r="A23" s="90"/>
      <c r="B23" s="90"/>
      <c r="C23" s="90"/>
      <c r="D23" s="90"/>
      <c r="E23" s="90"/>
      <c r="F23" s="90"/>
      <c r="G23" s="90"/>
      <c r="H23" s="90"/>
      <c r="I23" s="90"/>
    </row>
    <row r="24" spans="1:9" ht="24" customHeight="1" x14ac:dyDescent="0.25">
      <c r="A24" s="90"/>
      <c r="B24" s="90"/>
      <c r="C24" s="90"/>
      <c r="D24" s="90"/>
      <c r="E24" s="90"/>
      <c r="F24" s="90"/>
      <c r="G24" s="90"/>
      <c r="H24" s="90"/>
      <c r="I24" s="90"/>
    </row>
    <row r="25" spans="1:9" ht="24" customHeight="1" x14ac:dyDescent="0.25">
      <c r="A25" s="90"/>
      <c r="B25" s="90"/>
      <c r="C25" s="90"/>
      <c r="D25" s="90"/>
      <c r="E25" s="90"/>
      <c r="F25" s="90"/>
      <c r="G25" s="90"/>
      <c r="H25" s="90"/>
      <c r="I25" s="90"/>
    </row>
    <row r="26" spans="1:9" ht="24" customHeight="1" x14ac:dyDescent="0.25">
      <c r="A26" s="90"/>
      <c r="B26" s="90"/>
      <c r="C26" s="90"/>
      <c r="D26" s="90"/>
      <c r="E26" s="90"/>
      <c r="F26" s="90"/>
      <c r="G26" s="90"/>
      <c r="H26" s="90"/>
      <c r="I26" s="90"/>
    </row>
    <row r="27" spans="1:9" ht="24" customHeight="1" x14ac:dyDescent="0.25">
      <c r="A27" s="90"/>
      <c r="B27" s="90"/>
      <c r="C27" s="90"/>
      <c r="D27" s="90"/>
      <c r="E27" s="90"/>
      <c r="F27" s="90"/>
      <c r="G27" s="90"/>
      <c r="H27" s="90"/>
      <c r="I27" s="90"/>
    </row>
  </sheetData>
  <mergeCells count="2">
    <mergeCell ref="A2:G2"/>
    <mergeCell ref="A4:I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&amp;LTilboðsbók  &amp;RViðgerðir og yfirlagnir gatna og stíga í Garðabæ 2023</oddHeader>
    <oddFooter>&amp;LT-7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Forsíða</vt:lpstr>
      <vt:lpstr>2.1 Tilboðblað</vt:lpstr>
      <vt:lpstr>2.2.1 Safnblað</vt:lpstr>
      <vt:lpstr>2.2.2  Tilboðsskrá</vt:lpstr>
      <vt:lpstr>2.2.3 Alm.upplýsingar_1</vt:lpstr>
      <vt:lpstr>2.2.3 Alm.upplýsingar_2</vt:lpstr>
      <vt:lpstr>2.2.4 Reynsla bjóðanda af sambæ</vt:lpstr>
      <vt:lpstr>2.2.5 Undirverktakar</vt:lpstr>
      <vt:lpstr>2.2.6 Tækjakostur</vt:lpstr>
      <vt:lpstr>'2.1 Tilboðblað'!_Toc416167985</vt:lpstr>
      <vt:lpstr>'2.1 Tilboðblað'!_Toc416167986</vt:lpstr>
      <vt:lpstr>'2.2.4 Reynsla bjóðanda af sambæ'!_Toc416167989</vt:lpstr>
      <vt:lpstr>'2.2.5 Undirverktakar'!_Toc416167990</vt:lpstr>
      <vt:lpstr>'2.2.6 Tækjakostur'!_Toc416167991</vt:lpstr>
      <vt:lpstr>'2.1 Tilboðblað'!Print_Area</vt:lpstr>
      <vt:lpstr>'2.2.1 Safnblað'!Print_Area</vt:lpstr>
      <vt:lpstr>'2.2.2  Tilboðsskrá'!Print_Area</vt:lpstr>
      <vt:lpstr>'2.2.3 Alm.upplýsingar_1'!Print_Area</vt:lpstr>
      <vt:lpstr>'2.2.3 Alm.upplýsingar_2'!Print_Area</vt:lpstr>
      <vt:lpstr>'2.2.4 Reynsla bjóðanda af sambæ'!Print_Area</vt:lpstr>
      <vt:lpstr>'2.2.5 Undirverktakar'!Print_Area</vt:lpstr>
      <vt:lpstr>'2.2.6 Tækjakostur'!Print_Area</vt:lpstr>
      <vt:lpstr>Forsíða!Print_Area</vt:lpstr>
    </vt:vector>
  </TitlesOfParts>
  <Company>EFLA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Bergþóra Kristinsdóttir</dc:creator>
  <cp:lastModifiedBy>Elín Ríta Sveinbjörnsdóttir</cp:lastModifiedBy>
  <cp:lastPrinted>2023-03-15T15:03:03Z</cp:lastPrinted>
  <dcterms:created xsi:type="dcterms:W3CDTF">2015-03-03T09:21:19Z</dcterms:created>
  <dcterms:modified xsi:type="dcterms:W3CDTF">2023-03-31T15:42:16Z</dcterms:modified>
</cp:coreProperties>
</file>