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Breiðumýri 225 - íþróttahús Álftanesi\Tilboð\"/>
    </mc:Choice>
  </mc:AlternateContent>
  <xr:revisionPtr revIDLastSave="0" documentId="13_ncr:1_{60D66605-89D1-4F78-B8F1-D34BC420D948}" xr6:coauthVersionLast="45" xr6:coauthVersionMax="45" xr10:uidLastSave="{00000000-0000-0000-0000-000000000000}"/>
  <bookViews>
    <workbookView xWindow="690" yWindow="2145" windowWidth="23010" windowHeight="12360" tabRatio="719" xr2:uid="{00000000-000D-0000-FFFF-FFFF00000000}"/>
  </bookViews>
  <sheets>
    <sheet name="Tilboðseyðublað" sheetId="39" r:id="rId1"/>
    <sheet name="1 Aðstaða og rif" sheetId="36" r:id="rId2"/>
    <sheet name="5. Nýtt íþróttagólf" sheetId="3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oc28345107" localSheetId="2">'5. Nýtt íþróttagólf'!#REF!</definedName>
    <definedName name="_Toc28345120" localSheetId="2">'5. Nýtt íþróttagólf'!#REF!</definedName>
    <definedName name="Adjustment" localSheetId="2">#REF!</definedName>
    <definedName name="Adjustment">#REF!</definedName>
    <definedName name="Adjustment200601" localSheetId="2">'[1]1_Regnvatn'!#REF!</definedName>
    <definedName name="Adjustment200601">'[1]1_Regnvatn'!#REF!</definedName>
    <definedName name="Adjustment200805" localSheetId="2">'[1]1_Regnvatn'!#REF!</definedName>
    <definedName name="Adjustment200805">'[1]1_Regnvatn'!#REF!</definedName>
    <definedName name="Adjustment200909" localSheetId="2">#REF!</definedName>
    <definedName name="Adjustment200909">#REF!</definedName>
    <definedName name="afangi2" localSheetId="2">#REF!</definedName>
    <definedName name="afangi2">#REF!</definedName>
    <definedName name="afangi2hlutfall">#REF!</definedName>
    <definedName name="afangi3">#REF!</definedName>
    <definedName name="afangi3hlutfall">#REF!</definedName>
    <definedName name="AS2DocOpenMode" hidden="1">"AS2DocumentEdit"</definedName>
    <definedName name="ákv.eining">#REF!</definedName>
    <definedName name="ál.efni">#REF!</definedName>
    <definedName name="ál.lampar">#REF!</definedName>
    <definedName name="álagning">#REF!</definedName>
    <definedName name="Bílakjallari">#REF!</definedName>
    <definedName name="bta">[2]Prosjektinfo!$I$30</definedName>
    <definedName name="Building">[1]CED!$T$9</definedName>
    <definedName name="BV_Now">[1]CEM!$A$2</definedName>
    <definedName name="Drawing">[1]CED!$T$7</definedName>
    <definedName name="Einingarverð_efnis">#REF!</definedName>
    <definedName name="Einingarverð_vinnu">#REF!</definedName>
    <definedName name="fermetraverð">'[3]7 Frágangur utanhúss'!#REF!</definedName>
    <definedName name="GS">[1]CED!#REF!</definedName>
    <definedName name="heild">1</definedName>
    <definedName name="innigluggar">'[4]5 Frágangur innanhúss'!#REF!</definedName>
    <definedName name="Klst.piparar">'[1]1_Regnvatn'!#REF!</definedName>
    <definedName name="lst">[5]Þak!$B$4:$B$18</definedName>
    <definedName name="Roof">[1]CED!$T$10</definedName>
    <definedName name="st">#REF!</definedName>
    <definedName name="St.alag">#REF!</definedName>
    <definedName name="st.ál">#REF!</definedName>
    <definedName name="Sum">#REF!</definedName>
    <definedName name="Terrain">[1]CED!$T$11</definedName>
    <definedName name="vsk">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9" l="1"/>
  <c r="F42" i="36"/>
  <c r="F39" i="36"/>
  <c r="F38" i="36"/>
  <c r="F37" i="36"/>
  <c r="F28" i="36"/>
  <c r="F26" i="36"/>
  <c r="F24" i="36"/>
  <c r="F23" i="36"/>
  <c r="F15" i="36"/>
  <c r="F14" i="36"/>
  <c r="F11" i="36"/>
  <c r="F9" i="36"/>
  <c r="F7" i="36"/>
  <c r="F37" i="35"/>
  <c r="F36" i="35"/>
  <c r="F35" i="35"/>
  <c r="F39" i="35" s="1"/>
  <c r="F30" i="35"/>
  <c r="F29" i="35"/>
  <c r="F28" i="35"/>
  <c r="F27" i="35"/>
  <c r="F26" i="35"/>
  <c r="F32" i="35" s="1"/>
  <c r="F21" i="35"/>
  <c r="F20" i="35"/>
  <c r="F19" i="35"/>
  <c r="F18" i="35"/>
  <c r="F17" i="35"/>
  <c r="F12" i="35"/>
  <c r="F14" i="35" s="1"/>
  <c r="F7" i="35"/>
  <c r="F9" i="35" s="1"/>
  <c r="F23" i="35" l="1"/>
  <c r="F42" i="35"/>
  <c r="F44" i="36"/>
  <c r="F31" i="36"/>
  <c r="F17" i="36"/>
  <c r="F48" i="36" l="1"/>
  <c r="E7" i="39" s="1"/>
  <c r="E8" i="39"/>
  <c r="E10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Sláið inn heiti verks</t>
        </r>
      </text>
    </comment>
  </commentList>
</comments>
</file>

<file path=xl/sharedStrings.xml><?xml version="1.0" encoding="utf-8"?>
<sst xmlns="http://schemas.openxmlformats.org/spreadsheetml/2006/main" count="131" uniqueCount="96">
  <si>
    <t>Staður, dags.</t>
  </si>
  <si>
    <t xml:space="preserve">     Nafn fyrirtækis</t>
  </si>
  <si>
    <t xml:space="preserve">     Kennitala</t>
  </si>
  <si>
    <t xml:space="preserve">     Heimilisfang</t>
  </si>
  <si>
    <t xml:space="preserve">     símar / GSM</t>
  </si>
  <si>
    <t xml:space="preserve">     Póstnr., staður (pósthólf)</t>
  </si>
  <si>
    <t xml:space="preserve">     Undirskrift</t>
  </si>
  <si>
    <t xml:space="preserve">     Netfang</t>
  </si>
  <si>
    <t>lm</t>
  </si>
  <si>
    <t>heild</t>
  </si>
  <si>
    <t>TILBOÐSEYÐUBLAÐ</t>
  </si>
  <si>
    <t>stk</t>
  </si>
  <si>
    <t>Númer</t>
  </si>
  <si>
    <t>Verkþáttur</t>
  </si>
  <si>
    <t>Eining</t>
  </si>
  <si>
    <t>Magn</t>
  </si>
  <si>
    <t>Ein.verð</t>
  </si>
  <si>
    <t>Heildarverð</t>
  </si>
  <si>
    <t xml:space="preserve"> 1.</t>
  </si>
  <si>
    <t>AÐSTAÐA og RIF</t>
  </si>
  <si>
    <t>1.0</t>
  </si>
  <si>
    <t xml:space="preserve">AÐSTAÐA og REKSTUR </t>
  </si>
  <si>
    <t>1.0.1</t>
  </si>
  <si>
    <t>Aðstaða</t>
  </si>
  <si>
    <t>1.0.2</t>
  </si>
  <si>
    <t>Rekstur vinnusvæðis</t>
  </si>
  <si>
    <t xml:space="preserve">heild </t>
  </si>
  <si>
    <t>1.0.3</t>
  </si>
  <si>
    <t>Umhverfis- og öryggismál</t>
  </si>
  <si>
    <t xml:space="preserve"> </t>
  </si>
  <si>
    <t>Tímavinna verkamanns</t>
  </si>
  <si>
    <t>klst</t>
  </si>
  <si>
    <t>Tímavinna iðnaðarmanns</t>
  </si>
  <si>
    <t>1.1. Aðstaða, samtals:</t>
  </si>
  <si>
    <t>RIF OG FÆRSLA</t>
  </si>
  <si>
    <t>Rif íþróttagólf</t>
  </si>
  <si>
    <t xml:space="preserve"> m²</t>
  </si>
  <si>
    <t>Færsla á áhorfendapöllum</t>
  </si>
  <si>
    <t>Færsla á rimlum</t>
  </si>
  <si>
    <t>FÖRGUN OG FLOKKUN</t>
  </si>
  <si>
    <t xml:space="preserve">Förgun   </t>
  </si>
  <si>
    <t>a) timbur</t>
  </si>
  <si>
    <t>kg</t>
  </si>
  <si>
    <t>b) stál</t>
  </si>
  <si>
    <t>c) óflokkað</t>
  </si>
  <si>
    <t>1.2. Förgun og flokkun, samtals:</t>
  </si>
  <si>
    <t xml:space="preserve"> 1. AÐSTAÐA OG RIF   samtals flutt á safnblað:</t>
  </si>
  <si>
    <t>5.</t>
  </si>
  <si>
    <t>NÝTT ÍÞRÓTTAGÓLF</t>
  </si>
  <si>
    <t>Rakavörn</t>
  </si>
  <si>
    <t>Einangrun</t>
  </si>
  <si>
    <t>50 mm steinullareinangrun</t>
  </si>
  <si>
    <t>b) Gólffestingar innsteyptar í gólfplötu 60-90 mm</t>
  </si>
  <si>
    <t>c) Festingar fyrir net eða mörk felldar inn í parket</t>
  </si>
  <si>
    <t>Flatarmálun</t>
  </si>
  <si>
    <t>Línumálun 25 mm</t>
  </si>
  <si>
    <t>Línumálun 35-50 mm</t>
  </si>
  <si>
    <t xml:space="preserve"> 5.1.2</t>
  </si>
  <si>
    <t xml:space="preserve"> 5.1.3</t>
  </si>
  <si>
    <t xml:space="preserve"> 5.1.4</t>
  </si>
  <si>
    <t xml:space="preserve"> 5.1.5</t>
  </si>
  <si>
    <t>5. Nýtt íþróttagólf samtals flyst á tilboðsblað</t>
  </si>
  <si>
    <t>d) Gólflisti á vegg</t>
  </si>
  <si>
    <t>e) listi milli gólfefna</t>
  </si>
  <si>
    <t>AÐSTAÐA OG RIF</t>
  </si>
  <si>
    <t xml:space="preserve"> 1.1.3</t>
  </si>
  <si>
    <t xml:space="preserve"> 1.1.4</t>
  </si>
  <si>
    <t xml:space="preserve"> 1.1.5</t>
  </si>
  <si>
    <t xml:space="preserve"> 1.2.1</t>
  </si>
  <si>
    <t xml:space="preserve"> 1.2.2</t>
  </si>
  <si>
    <t>5.1.4 efni samtals</t>
  </si>
  <si>
    <t>5.1.4 vinna samtals</t>
  </si>
  <si>
    <t>5.1.3 einangrun samtals</t>
  </si>
  <si>
    <t>5.1.2 rakvaörn samtals</t>
  </si>
  <si>
    <t>5.1.5 vallarmerkingar samtals</t>
  </si>
  <si>
    <t>Vallarmerkingar</t>
  </si>
  <si>
    <t>Íþróttagólf endurnýjað í íþróttamiðstöðinni Álftanesi,  Breiðumýri 225 Garðabæ.</t>
  </si>
  <si>
    <t>Gjaldmiðill fyrir  efniskaup á parketi lið "5.1.4 efnisliður"</t>
  </si>
  <si>
    <t>Gengi gjaldmiðils skal miða við kaupgengi skv. Seðlabanka Íslands 13. apríl 2020.</t>
  </si>
  <si>
    <t>Verkkaupi fær endurgreiddan vsk af tækniþjónustu verktaka. Bjóðandi skal því</t>
  </si>
  <si>
    <t>Nýtt íþróttagólf</t>
  </si>
  <si>
    <t xml:space="preserve"> 5.1</t>
  </si>
  <si>
    <t xml:space="preserve"> 1.2</t>
  </si>
  <si>
    <t xml:space="preserve"> 1.1</t>
  </si>
  <si>
    <t>HEILDAR TILBOÐS FJÁRHÆÐ MEÐ VSK:</t>
  </si>
  <si>
    <t>1.0.4</t>
  </si>
  <si>
    <t>færa hér fyrir aftan hve stór % tækniþjónusta er af heildar tilboðinu:</t>
  </si>
  <si>
    <t>a) rif á gólfi</t>
  </si>
  <si>
    <t>b) rif á festingum</t>
  </si>
  <si>
    <t>1.1. Rif og færsla, samtals:</t>
  </si>
  <si>
    <t>Tímavinna</t>
  </si>
  <si>
    <t>Gámar og flutningur</t>
  </si>
  <si>
    <t xml:space="preserve">lm </t>
  </si>
  <si>
    <t>a) íþróttaparket</t>
  </si>
  <si>
    <r>
      <t xml:space="preserve">Íþróttagólf - </t>
    </r>
    <r>
      <rPr>
        <b/>
        <sz val="11"/>
        <color rgb="FF0070C0"/>
        <rFont val="Arial"/>
        <family val="2"/>
      </rPr>
      <t>Vinnuliður</t>
    </r>
  </si>
  <si>
    <r>
      <t xml:space="preserve">Íþróttagólf - </t>
    </r>
    <r>
      <rPr>
        <b/>
        <sz val="11"/>
        <color theme="8" tint="-0.249977111117893"/>
        <rFont val="Arial"/>
        <family val="2"/>
      </rPr>
      <t>Efniskaup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</si>
</sst>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* #,##0.00\ _k_r_._-;\-* #,##0.00\ _k_r_._-;_-* &quot;-&quot;??\ _k_r_._-;_-@_-"/>
    <numFmt numFmtId="165" formatCode="#,##0\ &quot;kr.&quot;"/>
    <numFmt numFmtId="166" formatCode="0."/>
    <numFmt numFmtId="167" formatCode="#,##0.0"/>
    <numFmt numFmtId="168" formatCode="_-* #,##0\ _k_r_._-;\-* #,##0\ _k_r_._-;_-* &quot;-&quot;\ _k_r_._-;_-@_-"/>
    <numFmt numFmtId="169" formatCode="#,##0&quot; kr.&quot;"/>
    <numFmt numFmtId="170" formatCode="0.0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indexed="8"/>
      <name val="Arial"/>
      <family val="2"/>
    </font>
    <font>
      <sz val="10"/>
      <name val="Helv"/>
    </font>
    <font>
      <b/>
      <i/>
      <sz val="18"/>
      <color indexed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color rgb="FF365F91"/>
      <name val="Arial"/>
      <family val="2"/>
    </font>
    <font>
      <b/>
      <sz val="9"/>
      <color rgb="FF365F91"/>
      <name val="Arial"/>
      <family val="2"/>
    </font>
    <font>
      <sz val="12"/>
      <color rgb="FF365F91"/>
      <name val="Arial"/>
      <family val="2"/>
    </font>
    <font>
      <b/>
      <sz val="11"/>
      <color rgb="FFD34817"/>
      <name val="Arial"/>
      <family val="2"/>
    </font>
    <font>
      <sz val="11"/>
      <color rgb="FFD34817"/>
      <name val="Arial"/>
      <family val="2"/>
    </font>
    <font>
      <sz val="10"/>
      <color rgb="FFD34817"/>
      <name val="Arial"/>
      <family val="2"/>
    </font>
    <font>
      <b/>
      <sz val="12"/>
      <color rgb="FF1F497D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1"/>
      <name val="Arial"/>
      <family val="2"/>
    </font>
    <font>
      <b/>
      <i/>
      <sz val="14"/>
      <color indexed="12"/>
      <name val="Arial"/>
      <family val="2"/>
    </font>
    <font>
      <b/>
      <sz val="12"/>
      <color indexed="8"/>
      <name val="Arial"/>
      <family val="2"/>
    </font>
    <font>
      <b/>
      <sz val="11"/>
      <color rgb="FF0070C0"/>
      <name val="Arial"/>
      <family val="2"/>
    </font>
    <font>
      <b/>
      <sz val="11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168" fontId="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4" fillId="0" borderId="0"/>
    <xf numFmtId="41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</cellStyleXfs>
  <cellXfs count="148">
    <xf numFmtId="0" fontId="0" fillId="0" borderId="0" xfId="0"/>
    <xf numFmtId="166" fontId="5" fillId="0" borderId="0" xfId="2" applyNumberFormat="1" applyFont="1" applyAlignment="1">
      <alignment horizontal="center"/>
    </xf>
    <xf numFmtId="0" fontId="5" fillId="0" borderId="0" xfId="2" applyFont="1" applyProtection="1">
      <protection locked="0"/>
    </xf>
    <xf numFmtId="3" fontId="5" fillId="0" borderId="0" xfId="2" applyNumberFormat="1" applyFont="1" applyProtection="1">
      <protection locked="0"/>
    </xf>
    <xf numFmtId="3" fontId="5" fillId="0" borderId="0" xfId="13" applyNumberFormat="1" applyFont="1" applyProtection="1">
      <protection locked="0"/>
    </xf>
    <xf numFmtId="0" fontId="2" fillId="0" borderId="0" xfId="6" applyFill="1" applyAlignment="1">
      <alignment horizontal="center"/>
    </xf>
    <xf numFmtId="3" fontId="2" fillId="0" borderId="0" xfId="6" applyNumberFormat="1" applyFill="1" applyAlignment="1">
      <alignment horizontal="right"/>
    </xf>
    <xf numFmtId="0" fontId="11" fillId="0" borderId="0" xfId="6" applyFont="1" applyFill="1"/>
    <xf numFmtId="167" fontId="2" fillId="0" borderId="0" xfId="6" applyNumberFormat="1" applyFill="1"/>
    <xf numFmtId="0" fontId="2" fillId="0" borderId="0" xfId="6" applyFont="1" applyFill="1" applyAlignment="1">
      <alignment horizontal="center"/>
    </xf>
    <xf numFmtId="167" fontId="2" fillId="0" borderId="0" xfId="6" applyNumberFormat="1" applyFont="1" applyFill="1"/>
    <xf numFmtId="3" fontId="2" fillId="0" borderId="0" xfId="6" applyNumberFormat="1" applyFont="1" applyFill="1" applyAlignment="1">
      <alignment horizontal="right"/>
    </xf>
    <xf numFmtId="16" fontId="2" fillId="0" borderId="0" xfId="6" quotePrefix="1" applyNumberFormat="1" applyFont="1" applyFill="1"/>
    <xf numFmtId="0" fontId="1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7" fillId="0" borderId="0" xfId="2" applyFont="1"/>
    <xf numFmtId="0" fontId="2" fillId="0" borderId="0" xfId="6" applyFont="1" applyFill="1"/>
    <xf numFmtId="49" fontId="2" fillId="0" borderId="0" xfId="6" applyNumberFormat="1" applyFont="1" applyFill="1"/>
    <xf numFmtId="0" fontId="2" fillId="0" borderId="0" xfId="6" applyFill="1"/>
    <xf numFmtId="49" fontId="2" fillId="0" borderId="0" xfId="6" applyNumberFormat="1" applyFill="1"/>
    <xf numFmtId="0" fontId="2" fillId="0" borderId="0" xfId="0" applyFont="1"/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Continuous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12" fillId="0" borderId="0" xfId="0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Continuous"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wrapText="1"/>
    </xf>
    <xf numFmtId="0" fontId="24" fillId="0" borderId="0" xfId="0" applyFont="1"/>
    <xf numFmtId="16" fontId="22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4" borderId="6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9" fontId="12" fillId="4" borderId="5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top" wrapText="1"/>
    </xf>
    <xf numFmtId="49" fontId="25" fillId="0" borderId="4" xfId="0" applyNumberFormat="1" applyFont="1" applyBorder="1" applyAlignment="1">
      <alignment horizontal="left" vertical="top"/>
    </xf>
    <xf numFmtId="49" fontId="27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0" fontId="28" fillId="0" borderId="0" xfId="0" applyFont="1"/>
    <xf numFmtId="0" fontId="28" fillId="0" borderId="0" xfId="6" applyFont="1" applyFill="1"/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169" fontId="28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 vertical="top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right"/>
    </xf>
    <xf numFmtId="14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29" fillId="0" borderId="0" xfId="0" applyFont="1" applyAlignment="1">
      <alignment horizontal="left" vertical="top" wrapText="1"/>
    </xf>
    <xf numFmtId="3" fontId="28" fillId="0" borderId="0" xfId="0" applyNumberFormat="1" applyFont="1" applyAlignment="1">
      <alignment horizontal="right" wrapText="1"/>
    </xf>
    <xf numFmtId="0" fontId="29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169" fontId="29" fillId="2" borderId="1" xfId="0" applyNumberFormat="1" applyFont="1" applyFill="1" applyBorder="1" applyAlignment="1">
      <alignment horizontal="center" wrapText="1"/>
    </xf>
    <xf numFmtId="0" fontId="26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right" vertical="center" wrapText="1"/>
    </xf>
    <xf numFmtId="0" fontId="26" fillId="2" borderId="8" xfId="0" applyFont="1" applyFill="1" applyBorder="1" applyAlignment="1">
      <alignment horizontal="center" vertical="center" wrapText="1"/>
    </xf>
    <xf numFmtId="169" fontId="26" fillId="2" borderId="8" xfId="0" applyNumberFormat="1" applyFont="1" applyFill="1" applyBorder="1" applyAlignment="1">
      <alignment horizontal="center" wrapText="1"/>
    </xf>
    <xf numFmtId="0" fontId="17" fillId="0" borderId="0" xfId="6" applyFont="1" applyFill="1"/>
    <xf numFmtId="0" fontId="17" fillId="4" borderId="8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left" vertical="center"/>
    </xf>
    <xf numFmtId="0" fontId="26" fillId="4" borderId="8" xfId="0" applyFont="1" applyFill="1" applyBorder="1" applyAlignment="1">
      <alignment horizontal="right" vertical="center" wrapText="1"/>
    </xf>
    <xf numFmtId="169" fontId="26" fillId="2" borderId="3" xfId="0" applyNumberFormat="1" applyFont="1" applyFill="1" applyBorder="1" applyAlignment="1">
      <alignment horizontal="center" wrapText="1"/>
    </xf>
    <xf numFmtId="0" fontId="17" fillId="0" borderId="0" xfId="0" applyFont="1"/>
    <xf numFmtId="0" fontId="2" fillId="0" borderId="0" xfId="2" applyFont="1"/>
    <xf numFmtId="0" fontId="30" fillId="0" borderId="0" xfId="2" applyFont="1" applyProtection="1">
      <protection locked="0"/>
    </xf>
    <xf numFmtId="165" fontId="30" fillId="0" borderId="0" xfId="2" applyNumberFormat="1" applyFont="1" applyProtection="1">
      <protection locked="0"/>
    </xf>
    <xf numFmtId="166" fontId="30" fillId="0" borderId="0" xfId="2" applyNumberFormat="1" applyFont="1" applyAlignment="1">
      <alignment horizontal="center"/>
    </xf>
    <xf numFmtId="0" fontId="30" fillId="0" borderId="0" xfId="2" applyFont="1" applyAlignment="1" applyProtection="1">
      <alignment horizontal="left"/>
      <protection locked="0"/>
    </xf>
    <xf numFmtId="0" fontId="28" fillId="0" borderId="0" xfId="2" applyFont="1" applyAlignment="1">
      <alignment horizontal="center"/>
    </xf>
    <xf numFmtId="0" fontId="28" fillId="0" borderId="0" xfId="2" applyFont="1"/>
    <xf numFmtId="0" fontId="28" fillId="0" borderId="0" xfId="13" applyFont="1" applyAlignment="1">
      <alignment horizontal="center"/>
    </xf>
    <xf numFmtId="0" fontId="28" fillId="0" borderId="0" xfId="13" applyFont="1"/>
    <xf numFmtId="0" fontId="2" fillId="0" borderId="0" xfId="13" applyFont="1"/>
    <xf numFmtId="166" fontId="32" fillId="0" borderId="0" xfId="2" applyNumberFormat="1" applyFont="1" applyAlignment="1">
      <alignment horizontal="center"/>
    </xf>
    <xf numFmtId="3" fontId="30" fillId="0" borderId="0" xfId="2" applyNumberFormat="1" applyFont="1" applyProtection="1">
      <protection locked="0"/>
    </xf>
    <xf numFmtId="0" fontId="30" fillId="0" borderId="0" xfId="2" applyFont="1" applyAlignment="1" applyProtection="1">
      <alignment horizontal="right"/>
      <protection locked="0"/>
    </xf>
    <xf numFmtId="166" fontId="30" fillId="0" borderId="0" xfId="2" applyNumberFormat="1" applyFont="1" applyAlignment="1">
      <alignment horizontal="right"/>
    </xf>
    <xf numFmtId="0" fontId="32" fillId="0" borderId="0" xfId="2" applyFont="1" applyAlignment="1" applyProtection="1">
      <alignment horizontal="left"/>
      <protection locked="0"/>
    </xf>
    <xf numFmtId="0" fontId="32" fillId="0" borderId="0" xfId="2" applyFont="1" applyProtection="1">
      <protection locked="0"/>
    </xf>
    <xf numFmtId="0" fontId="33" fillId="0" borderId="0" xfId="2" applyFont="1"/>
    <xf numFmtId="166" fontId="32" fillId="0" borderId="0" xfId="2" applyNumberFormat="1" applyFont="1" applyAlignment="1">
      <alignment horizontal="right"/>
    </xf>
    <xf numFmtId="165" fontId="31" fillId="0" borderId="0" xfId="2" applyNumberFormat="1" applyFont="1" applyBorder="1" applyProtection="1">
      <protection locked="0"/>
    </xf>
    <xf numFmtId="170" fontId="31" fillId="0" borderId="0" xfId="2" applyNumberFormat="1" applyFont="1" applyBorder="1" applyProtection="1">
      <protection locked="0"/>
    </xf>
    <xf numFmtId="170" fontId="31" fillId="5" borderId="1" xfId="2" applyNumberFormat="1" applyFont="1" applyFill="1" applyBorder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1" fontId="5" fillId="0" borderId="0" xfId="2" applyNumberFormat="1" applyFont="1" applyAlignment="1">
      <alignment horizontal="center"/>
    </xf>
    <xf numFmtId="165" fontId="5" fillId="5" borderId="1" xfId="2" applyNumberFormat="1" applyFont="1" applyFill="1" applyBorder="1" applyAlignment="1" applyProtection="1">
      <alignment horizontal="right"/>
      <protection locked="0"/>
    </xf>
    <xf numFmtId="165" fontId="5" fillId="5" borderId="1" xfId="2" applyNumberFormat="1" applyFont="1" applyFill="1" applyBorder="1" applyProtection="1">
      <protection locked="0"/>
    </xf>
    <xf numFmtId="165" fontId="5" fillId="0" borderId="0" xfId="2" applyNumberFormat="1" applyFont="1" applyProtection="1">
      <protection locked="0"/>
    </xf>
    <xf numFmtId="165" fontId="35" fillId="5" borderId="2" xfId="2" applyNumberFormat="1" applyFont="1" applyFill="1" applyBorder="1" applyProtection="1">
      <protection locked="0"/>
    </xf>
    <xf numFmtId="3" fontId="5" fillId="5" borderId="1" xfId="2" applyNumberFormat="1" applyFont="1" applyFill="1" applyBorder="1" applyProtection="1">
      <protection locked="0"/>
    </xf>
    <xf numFmtId="0" fontId="5" fillId="5" borderId="1" xfId="2" applyFont="1" applyFill="1" applyBorder="1"/>
    <xf numFmtId="0" fontId="5" fillId="0" borderId="0" xfId="2" applyFont="1" applyAlignment="1" applyProtection="1">
      <alignment horizontal="left" vertical="center"/>
      <protection locked="0"/>
    </xf>
    <xf numFmtId="165" fontId="28" fillId="5" borderId="1" xfId="2" applyNumberFormat="1" applyFont="1" applyFill="1" applyBorder="1" applyAlignment="1" applyProtection="1">
      <alignment horizontal="right"/>
      <protection locked="0"/>
    </xf>
    <xf numFmtId="0" fontId="34" fillId="0" borderId="0" xfId="2" applyFont="1" applyAlignment="1">
      <alignment horizontal="left" wrapText="1"/>
    </xf>
    <xf numFmtId="0" fontId="26" fillId="0" borderId="0" xfId="2" applyFont="1" applyAlignment="1">
      <alignment horizontal="left"/>
    </xf>
    <xf numFmtId="0" fontId="17" fillId="0" borderId="0" xfId="2" applyFont="1" applyAlignment="1">
      <alignment horizontal="left" wrapText="1"/>
    </xf>
    <xf numFmtId="0" fontId="17" fillId="0" borderId="0" xfId="2" applyFont="1" applyAlignment="1">
      <alignment wrapText="1"/>
    </xf>
    <xf numFmtId="14" fontId="5" fillId="5" borderId="1" xfId="2" applyNumberFormat="1" applyFont="1" applyFill="1" applyBorder="1" applyAlignment="1" applyProtection="1">
      <alignment horizontal="left"/>
      <protection locked="0"/>
    </xf>
    <xf numFmtId="0" fontId="5" fillId="5" borderId="1" xfId="2" applyFont="1" applyFill="1" applyBorder="1" applyAlignment="1" applyProtection="1">
      <alignment horizontal="left"/>
      <protection locked="0"/>
    </xf>
    <xf numFmtId="0" fontId="5" fillId="5" borderId="0" xfId="2" applyFont="1" applyFill="1" applyAlignment="1" applyProtection="1">
      <alignment horizontal="right"/>
      <protection locked="0"/>
    </xf>
    <xf numFmtId="0" fontId="5" fillId="5" borderId="0" xfId="0" applyFont="1" applyFill="1" applyAlignment="1"/>
    <xf numFmtId="0" fontId="5" fillId="5" borderId="1" xfId="0" applyFont="1" applyFill="1" applyBorder="1" applyAlignment="1"/>
    <xf numFmtId="0" fontId="5" fillId="5" borderId="1" xfId="2" applyFont="1" applyFill="1" applyBorder="1" applyAlignment="1"/>
    <xf numFmtId="166" fontId="5" fillId="5" borderId="1" xfId="2" applyNumberFormat="1" applyFont="1" applyFill="1" applyBorder="1" applyAlignment="1"/>
    <xf numFmtId="0" fontId="28" fillId="0" borderId="0" xfId="0" applyFont="1"/>
    <xf numFmtId="0" fontId="22" fillId="0" borderId="1" xfId="0" applyFont="1" applyBorder="1" applyAlignment="1">
      <alignment horizontal="left" wrapText="1"/>
    </xf>
  </cellXfs>
  <cellStyles count="23">
    <cellStyle name="Comma [0] 2" xfId="16" xr:uid="{00000000-0005-0000-0000-000000000000}"/>
    <cellStyle name="Comma [0] 3" xfId="20" xr:uid="{00000000-0005-0000-0000-000001000000}"/>
    <cellStyle name="Comma [0] 3 2" xfId="22" xr:uid="{00000000-0005-0000-0000-000002000000}"/>
    <cellStyle name="Comma 2" xfId="12" xr:uid="{00000000-0005-0000-0000-000003000000}"/>
    <cellStyle name="gr5" xfId="9" xr:uid="{00000000-0005-0000-0000-000004000000}"/>
    <cellStyle name="gr5 2 2" xfId="10" xr:uid="{00000000-0005-0000-0000-000005000000}"/>
    <cellStyle name="Normal" xfId="0" builtinId="0"/>
    <cellStyle name="Normal 10 3" xfId="6" xr:uid="{00000000-0005-0000-0000-000007000000}"/>
    <cellStyle name="Normal 2" xfId="11" xr:uid="{00000000-0005-0000-0000-000008000000}"/>
    <cellStyle name="Normal 2 2" xfId="1" xr:uid="{00000000-0005-0000-0000-000009000000}"/>
    <cellStyle name="Normal 3" xfId="13" xr:uid="{00000000-0005-0000-0000-00000A000000}"/>
    <cellStyle name="Normal 3 2" xfId="2" xr:uid="{00000000-0005-0000-0000-00000B000000}"/>
    <cellStyle name="Normal 3 3" xfId="7" xr:uid="{00000000-0005-0000-0000-00000C000000}"/>
    <cellStyle name="Normal 4" xfId="17" xr:uid="{00000000-0005-0000-0000-00000D000000}"/>
    <cellStyle name="Normal 5" xfId="3" xr:uid="{00000000-0005-0000-0000-00000E000000}"/>
    <cellStyle name="Normal 5 2" xfId="4" xr:uid="{00000000-0005-0000-0000-00000F000000}"/>
    <cellStyle name="Normal 6" xfId="5" xr:uid="{00000000-0005-0000-0000-000010000000}"/>
    <cellStyle name="Normal 6 2" xfId="21" xr:uid="{00000000-0005-0000-0000-000011000000}"/>
    <cellStyle name="Normal 7" xfId="19" xr:uid="{00000000-0005-0000-0000-000012000000}"/>
    <cellStyle name="Percent 2" xfId="18" xr:uid="{00000000-0005-0000-0000-000013000000}"/>
    <cellStyle name="Venjuleg 2" xfId="15" xr:uid="{00000000-0005-0000-0000-000014000000}"/>
    <cellStyle name="Venjuleg 3" xfId="14" xr:uid="{00000000-0005-0000-0000-000015000000}"/>
    <cellStyle name="Venjuleg 5" xfId="8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</xdr:colOff>
      <xdr:row>19</xdr:row>
      <xdr:rowOff>167309</xdr:rowOff>
    </xdr:from>
    <xdr:to>
      <xdr:col>4</xdr:col>
      <xdr:colOff>2202180</xdr:colOff>
      <xdr:row>28</xdr:row>
      <xdr:rowOff>60960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D17ED2F-86B2-41CD-BE53-C520196FE74B}"/>
            </a:ext>
          </a:extLst>
        </xdr:cNvPr>
        <xdr:cNvSpPr/>
      </xdr:nvSpPr>
      <xdr:spPr bwMode="auto">
        <a:xfrm>
          <a:off x="541019" y="4480229"/>
          <a:ext cx="7040881" cy="16310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r>
            <a:rPr lang="is-IS" sz="1200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</a:t>
          </a:r>
          <a:r>
            <a:rPr lang="is-IS" sz="1200" baseline="0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geti</a:t>
          </a:r>
          <a:r>
            <a:rPr lang="is-IS" sz="1200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bjóðandi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Beiting þessara vanefndaúrræða hefur ekki áhrif á gildi verktryggingar.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solidFill>
              <a:srgbClr val="0000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s-IS" sz="1100" baseline="0">
            <a:solidFill>
              <a:srgbClr val="0000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endParaRPr lang="is-I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yggeweb.dk/2011/11-033%20Sp&#246;ngin%2043-f&#233;lagsmi&#240;st&#246;&#240;/Verkefnastj&#243;rn/&#193;&#230;tlanir/Kostna&#240;ar&#225;&#230;tlanir/CAO_Sp&#246;nging%20b__2011-12_R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KR\06%20SFV\BYGGINGAR\FRAMKV\1105%20&#205;&#222;R&#211;TTIR-T&#211;MSTUND\Sundh&#246;ll%20Reykjav&#237;kur\03%20FJ&#193;RM&#193;L\LCC\LCC%20l&#237;ft&#237;magreining%20Sundh&#246;ll,nov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yggeweb.dk/2011/11-033%20Sp&#246;ngin%2043-f&#233;lagsmi&#240;st&#246;&#240;/Verkefnastj&#243;rn/&#193;&#230;tlanir/Kostna&#240;ar&#225;&#230;tlanir/ko16042012%20-%20&#193;lglugg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yggeweb.dk/2011/11-033%20Sp&#246;ngin%2043-f&#233;lagsmi&#240;st&#246;&#240;/Verkefnastj&#243;rn/&#218;tb%20og%20Samningsg&#246;gn/&#218;tbo&#240;_1219/C-%20Tilbo&#240;sskr&#225;/Tilbo&#240;sskra-heil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13137\v\Bur&#240;ar&#254;ol\Magntaka\13137-Magntaka_fullna&#240;arh&#246;nnun-1303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iledning kort"/>
      <sheetName val="Veiledning"/>
      <sheetName val="Forside"/>
      <sheetName val="Prosjektinfo"/>
      <sheetName val="Prosjektkost"/>
      <sheetName val="FDV_Nøkkeltall"/>
      <sheetName val="Beregning"/>
      <sheetName val="31 Drift og tilsyn"/>
      <sheetName val="20 Forvaltning"/>
      <sheetName val="30 Drift"/>
      <sheetName val="31 Lopende drift"/>
      <sheetName val="32 Renhold"/>
      <sheetName val="33 Energi"/>
      <sheetName val="34 Vann Avlop"/>
      <sheetName val="35 Avfall"/>
      <sheetName val="36 Vakt sikring"/>
      <sheetName val="37 Utendors"/>
      <sheetName val="Vedlikehold ED"/>
      <sheetName val="40 Vedlikehold"/>
      <sheetName val="Vedl. 2"/>
      <sheetName val="Vedl. 3"/>
      <sheetName val="Vedl. 4-6"/>
      <sheetName val="Vedl. 7"/>
      <sheetName val="50 Utvikling"/>
      <sheetName val="60 Ledig"/>
      <sheetName val="70 Støtte"/>
      <sheetName val="80 Potensiale"/>
      <sheetName val="90 Ledig"/>
      <sheetName val="Alternativ"/>
      <sheetName val="Faktorer"/>
      <sheetName val="Nøkkeltall"/>
      <sheetName val="Deiling viðhalds á ár"/>
      <sheetName val="Tryggingar"/>
    </sheetNames>
    <sheetDataSet>
      <sheetData sheetId="0"/>
      <sheetData sheetId="1"/>
      <sheetData sheetId="2"/>
      <sheetData sheetId="3">
        <row r="30">
          <cell r="I30">
            <v>1200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Þak"/>
      <sheetName val="Kostnaður Burðarvirki"/>
      <sheetName val="Kostnaður Jarðvinna"/>
    </sheetNames>
    <sheetDataSet>
      <sheetData sheetId="0">
        <row r="4">
          <cell r="B4" t="str">
            <v>Steypa veggir</v>
          </cell>
        </row>
        <row r="5">
          <cell r="B5" t="str">
            <v>Steypa sökklar</v>
          </cell>
        </row>
        <row r="6">
          <cell r="B6" t="str">
            <v>Steypa plötur</v>
          </cell>
        </row>
        <row r="7">
          <cell r="B7" t="str">
            <v>Steypa tröppur</v>
          </cell>
        </row>
        <row r="8">
          <cell r="B8" t="str">
            <v>Ílögn</v>
          </cell>
        </row>
        <row r="9">
          <cell r="B9" t="str">
            <v>Mót sökklar</v>
          </cell>
        </row>
        <row r="10">
          <cell r="B10" t="str">
            <v>Mót veggir</v>
          </cell>
        </row>
        <row r="11">
          <cell r="B11" t="str">
            <v>Mót plötur</v>
          </cell>
        </row>
        <row r="12">
          <cell r="B12" t="str">
            <v>Mót tröppur</v>
          </cell>
        </row>
        <row r="13">
          <cell r="B13" t="str">
            <v>K10</v>
          </cell>
        </row>
        <row r="14">
          <cell r="B14" t="str">
            <v>K16</v>
          </cell>
        </row>
        <row r="15">
          <cell r="B15" t="str">
            <v>Timbur C18 220x48</v>
          </cell>
        </row>
        <row r="16">
          <cell r="B16" t="str">
            <v>Timbur C18 148x48</v>
          </cell>
        </row>
        <row r="17">
          <cell r="B17" t="str">
            <v>Krossviður 12 mm</v>
          </cell>
        </row>
        <row r="18">
          <cell r="B18" t="str">
            <v>Stálbitar RHS 100x100x6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VSO">
      <a:dk1>
        <a:srgbClr val="404040"/>
      </a:dk1>
      <a:lt1>
        <a:srgbClr val="FFFFFF"/>
      </a:lt1>
      <a:dk2>
        <a:srgbClr val="1A3F70"/>
      </a:dk2>
      <a:lt2>
        <a:srgbClr val="A3B2C6"/>
      </a:lt2>
      <a:accent1>
        <a:srgbClr val="009DCA"/>
      </a:accent1>
      <a:accent2>
        <a:srgbClr val="DC4133"/>
      </a:accent2>
      <a:accent3>
        <a:srgbClr val="55B047"/>
      </a:accent3>
      <a:accent4>
        <a:srgbClr val="436AB3"/>
      </a:accent4>
      <a:accent5>
        <a:srgbClr val="F79424"/>
      </a:accent5>
      <a:accent6>
        <a:srgbClr val="B13FAA"/>
      </a:accent6>
      <a:hlink>
        <a:srgbClr val="1A3F70"/>
      </a:hlink>
      <a:folHlink>
        <a:srgbClr val="3F004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topLeftCell="A25" workbookViewId="0">
      <selection activeCell="B23" sqref="B23"/>
    </sheetView>
  </sheetViews>
  <sheetFormatPr defaultColWidth="9.109375" defaultRowHeight="13.2" x14ac:dyDescent="0.25"/>
  <cols>
    <col min="1" max="1" width="7.44140625" style="104" customWidth="1"/>
    <col min="2" max="2" width="27" style="104" customWidth="1"/>
    <col min="3" max="3" width="20.6640625" style="104" customWidth="1"/>
    <col min="4" max="4" width="23.33203125" style="104" customWidth="1"/>
    <col min="5" max="5" width="32.6640625" style="104" customWidth="1"/>
    <col min="6" max="16384" width="9.109375" style="104"/>
  </cols>
  <sheetData>
    <row r="1" spans="1:5" ht="40.799999999999997" customHeight="1" x14ac:dyDescent="0.3">
      <c r="A1" s="135" t="s">
        <v>76</v>
      </c>
      <c r="B1" s="135"/>
      <c r="C1" s="135"/>
      <c r="D1" s="135"/>
      <c r="E1" s="135"/>
    </row>
    <row r="2" spans="1:5" ht="15" customHeight="1" x14ac:dyDescent="0.4">
      <c r="A2" s="13"/>
      <c r="B2" s="13"/>
      <c r="C2" s="13"/>
      <c r="D2" s="14"/>
      <c r="E2" s="15"/>
    </row>
    <row r="3" spans="1:5" ht="15.6" x14ac:dyDescent="0.3">
      <c r="A3" s="136" t="s">
        <v>10</v>
      </c>
      <c r="B3" s="136"/>
      <c r="C3" s="136"/>
      <c r="D3" s="136"/>
      <c r="E3" s="136"/>
    </row>
    <row r="4" spans="1:5" ht="15" x14ac:dyDescent="0.25">
      <c r="A4" s="1"/>
      <c r="B4" s="1"/>
      <c r="C4" s="1"/>
      <c r="D4" s="2"/>
      <c r="E4" s="3"/>
    </row>
    <row r="5" spans="1:5" ht="35.4" customHeight="1" x14ac:dyDescent="0.25">
      <c r="A5" s="137" t="str">
        <f>"Undirritaður gerir hér með Garðabæ tilboð í verkið, "&amp;A1&amp;", í samræmi við útboðs- og verklýsingu dags. í mars 2020."</f>
        <v>Undirritaður gerir hér með Garðabæ tilboð í verkið, Íþróttagólf endurnýjað í íþróttamiðstöðinni Álftanesi,  Breiðumýri 225 Garðabæ., í samræmi við útboðs- og verklýsingu dags. í mars 2020.</v>
      </c>
      <c r="B5" s="138"/>
      <c r="C5" s="138"/>
      <c r="D5" s="138"/>
      <c r="E5" s="138"/>
    </row>
    <row r="6" spans="1:5" ht="15" x14ac:dyDescent="0.25">
      <c r="A6" s="1"/>
      <c r="B6" s="2"/>
      <c r="C6" s="2"/>
      <c r="D6" s="2"/>
      <c r="E6" s="3"/>
    </row>
    <row r="7" spans="1:5" ht="15" x14ac:dyDescent="0.25">
      <c r="A7" s="126">
        <v>1</v>
      </c>
      <c r="B7" s="2" t="s">
        <v>64</v>
      </c>
      <c r="C7" s="105"/>
      <c r="D7" s="105"/>
      <c r="E7" s="127">
        <f>'1 Aðstaða og rif'!F48</f>
        <v>0</v>
      </c>
    </row>
    <row r="8" spans="1:5" ht="15" x14ac:dyDescent="0.25">
      <c r="A8" s="126">
        <v>5</v>
      </c>
      <c r="B8" s="2" t="s">
        <v>48</v>
      </c>
      <c r="C8" s="105"/>
      <c r="D8" s="105"/>
      <c r="E8" s="128">
        <f>'5. Nýtt íþróttagólf'!F42</f>
        <v>0</v>
      </c>
    </row>
    <row r="9" spans="1:5" ht="15" x14ac:dyDescent="0.25">
      <c r="A9" s="126"/>
      <c r="B9" s="2"/>
      <c r="C9" s="105"/>
      <c r="D9" s="105"/>
      <c r="E9" s="129"/>
    </row>
    <row r="10" spans="1:5" ht="16.2" thickBot="1" x14ac:dyDescent="0.35">
      <c r="A10" s="1"/>
      <c r="B10" s="125" t="s">
        <v>84</v>
      </c>
      <c r="C10" s="108"/>
      <c r="D10" s="108"/>
      <c r="E10" s="130">
        <f>SUM(E7:E8)</f>
        <v>0</v>
      </c>
    </row>
    <row r="11" spans="1:5" ht="14.4" thickTop="1" x14ac:dyDescent="0.25">
      <c r="A11" s="107"/>
      <c r="B11" s="108"/>
      <c r="C11" s="108"/>
      <c r="D11" s="108"/>
      <c r="E11" s="122"/>
    </row>
    <row r="12" spans="1:5" ht="13.8" x14ac:dyDescent="0.25">
      <c r="A12" s="107"/>
      <c r="B12" s="108"/>
      <c r="C12" s="108"/>
      <c r="D12" s="108"/>
      <c r="E12" s="122"/>
    </row>
    <row r="13" spans="1:5" ht="15" x14ac:dyDescent="0.25">
      <c r="A13" s="107"/>
      <c r="B13" s="125" t="s">
        <v>77</v>
      </c>
      <c r="C13" s="108"/>
      <c r="D13" s="108"/>
      <c r="E13" s="134"/>
    </row>
    <row r="14" spans="1:5" ht="18.600000000000001" customHeight="1" x14ac:dyDescent="0.25">
      <c r="A14" s="107"/>
      <c r="B14" s="125" t="s">
        <v>78</v>
      </c>
      <c r="C14" s="108"/>
      <c r="D14" s="108"/>
      <c r="E14" s="106"/>
    </row>
    <row r="15" spans="1:5" ht="18.600000000000001" customHeight="1" x14ac:dyDescent="0.25">
      <c r="A15" s="107"/>
      <c r="B15" s="108"/>
      <c r="C15" s="108"/>
      <c r="D15" s="108"/>
      <c r="E15" s="106"/>
    </row>
    <row r="16" spans="1:5" ht="19.2" customHeight="1" x14ac:dyDescent="0.25">
      <c r="A16" s="107"/>
      <c r="B16" s="133" t="s">
        <v>79</v>
      </c>
      <c r="C16" s="108"/>
      <c r="D16" s="108"/>
      <c r="E16" s="106"/>
    </row>
    <row r="17" spans="1:12" ht="18.600000000000001" customHeight="1" x14ac:dyDescent="0.25">
      <c r="A17" s="107"/>
      <c r="B17" s="125" t="s">
        <v>86</v>
      </c>
      <c r="C17" s="108"/>
      <c r="D17" s="108"/>
      <c r="E17" s="124"/>
    </row>
    <row r="18" spans="1:12" ht="18.600000000000001" customHeight="1" x14ac:dyDescent="0.25">
      <c r="A18" s="107"/>
      <c r="B18" s="108"/>
      <c r="C18" s="108"/>
      <c r="D18" s="108"/>
      <c r="E18" s="123"/>
    </row>
    <row r="19" spans="1:12" ht="15" x14ac:dyDescent="0.25">
      <c r="A19" s="1"/>
      <c r="B19" s="1"/>
      <c r="C19" s="1"/>
      <c r="D19" s="2"/>
      <c r="E19" s="3"/>
    </row>
    <row r="20" spans="1:12" ht="15" x14ac:dyDescent="0.25">
      <c r="A20" s="1"/>
      <c r="B20" s="1"/>
      <c r="C20" s="1"/>
      <c r="D20" s="2"/>
      <c r="E20" s="3"/>
    </row>
    <row r="21" spans="1:12" ht="15" x14ac:dyDescent="0.25">
      <c r="A21" s="109"/>
      <c r="B21" s="110"/>
      <c r="C21" s="110"/>
      <c r="D21" s="110"/>
      <c r="E21" s="3"/>
      <c r="I21" s="110"/>
      <c r="J21" s="110"/>
      <c r="K21" s="110"/>
      <c r="L21" s="110"/>
    </row>
    <row r="22" spans="1:12" s="113" customFormat="1" ht="17.25" customHeight="1" x14ac:dyDescent="0.25">
      <c r="A22" s="111"/>
      <c r="B22" s="112"/>
      <c r="C22" s="112"/>
      <c r="D22" s="112"/>
      <c r="E22" s="4"/>
      <c r="I22" s="112"/>
      <c r="J22" s="112"/>
      <c r="K22" s="112"/>
      <c r="L22" s="112"/>
    </row>
    <row r="23" spans="1:12" s="113" customFormat="1" ht="15" x14ac:dyDescent="0.25">
      <c r="A23" s="111"/>
      <c r="B23" s="112"/>
      <c r="C23" s="112"/>
      <c r="D23" s="112"/>
      <c r="E23" s="4"/>
      <c r="I23" s="112"/>
      <c r="J23" s="112"/>
      <c r="K23" s="112"/>
      <c r="L23" s="112"/>
    </row>
    <row r="24" spans="1:12" s="113" customFormat="1" ht="15" x14ac:dyDescent="0.25">
      <c r="A24" s="111"/>
      <c r="B24" s="112"/>
      <c r="C24" s="112"/>
      <c r="D24" s="112"/>
      <c r="E24" s="4"/>
      <c r="I24" s="112"/>
      <c r="J24" s="112"/>
      <c r="K24" s="112"/>
      <c r="L24" s="112"/>
    </row>
    <row r="25" spans="1:12" s="113" customFormat="1" ht="15" x14ac:dyDescent="0.25">
      <c r="A25" s="111"/>
      <c r="B25" s="112"/>
      <c r="C25" s="112"/>
      <c r="D25" s="112"/>
      <c r="E25" s="4"/>
      <c r="I25" s="112"/>
      <c r="J25" s="112"/>
      <c r="K25" s="112"/>
      <c r="L25" s="112"/>
    </row>
    <row r="26" spans="1:12" s="113" customFormat="1" ht="15" x14ac:dyDescent="0.25">
      <c r="A26" s="111"/>
      <c r="B26" s="112"/>
      <c r="C26" s="112"/>
      <c r="D26" s="112"/>
      <c r="E26" s="4"/>
      <c r="I26" s="112"/>
      <c r="J26" s="112"/>
      <c r="K26" s="112"/>
      <c r="L26" s="112"/>
    </row>
    <row r="27" spans="1:12" s="113" customFormat="1" ht="15" x14ac:dyDescent="0.25">
      <c r="A27" s="111"/>
      <c r="B27" s="112"/>
      <c r="C27" s="112"/>
      <c r="D27" s="112"/>
      <c r="E27" s="4"/>
      <c r="I27" s="112"/>
      <c r="J27" s="112"/>
      <c r="K27" s="112"/>
      <c r="L27" s="112"/>
    </row>
    <row r="28" spans="1:12" s="113" customFormat="1" ht="15" x14ac:dyDescent="0.25">
      <c r="A28" s="111"/>
      <c r="B28" s="112"/>
      <c r="C28" s="112"/>
      <c r="D28" s="112"/>
      <c r="E28" s="4"/>
      <c r="I28" s="112"/>
      <c r="J28" s="112"/>
      <c r="K28" s="112"/>
      <c r="L28" s="112"/>
    </row>
    <row r="29" spans="1:12" s="113" customFormat="1" ht="15" x14ac:dyDescent="0.25">
      <c r="A29" s="111"/>
      <c r="B29" s="112"/>
      <c r="C29" s="112"/>
      <c r="D29" s="112"/>
      <c r="E29" s="4"/>
      <c r="I29" s="112"/>
      <c r="J29" s="112"/>
      <c r="K29" s="112"/>
      <c r="L29" s="112"/>
    </row>
    <row r="30" spans="1:12" s="113" customFormat="1" ht="15" x14ac:dyDescent="0.25">
      <c r="A30" s="111"/>
      <c r="B30" s="112"/>
      <c r="C30" s="112"/>
      <c r="D30" s="112"/>
      <c r="E30" s="4"/>
      <c r="I30" s="112"/>
      <c r="J30" s="112"/>
      <c r="K30" s="112"/>
      <c r="L30" s="112"/>
    </row>
    <row r="31" spans="1:12" s="113" customFormat="1" ht="15" x14ac:dyDescent="0.25">
      <c r="A31" s="111"/>
      <c r="B31" s="112"/>
      <c r="C31" s="112"/>
      <c r="D31" s="112"/>
      <c r="E31" s="4"/>
      <c r="I31" s="112"/>
      <c r="J31" s="112"/>
      <c r="K31" s="112"/>
      <c r="L31" s="112"/>
    </row>
    <row r="32" spans="1:12" ht="13.8" x14ac:dyDescent="0.25">
      <c r="A32" s="107"/>
      <c r="B32" s="114"/>
      <c r="C32" s="114"/>
      <c r="D32" s="114"/>
      <c r="E32" s="115"/>
    </row>
    <row r="33" spans="1:5" ht="13.8" x14ac:dyDescent="0.25">
      <c r="A33" s="107"/>
      <c r="B33" s="114"/>
      <c r="C33" s="114"/>
      <c r="D33" s="114"/>
      <c r="E33" s="115"/>
    </row>
    <row r="34" spans="1:5" ht="15" x14ac:dyDescent="0.25">
      <c r="A34" s="107"/>
      <c r="C34" s="116" t="s">
        <v>0</v>
      </c>
      <c r="D34" s="139"/>
      <c r="E34" s="140"/>
    </row>
    <row r="35" spans="1:5" ht="13.8" x14ac:dyDescent="0.25">
      <c r="A35" s="107"/>
      <c r="C35" s="116"/>
    </row>
    <row r="36" spans="1:5" ht="13.8" x14ac:dyDescent="0.25">
      <c r="A36" s="107"/>
      <c r="B36" s="117"/>
      <c r="C36" s="117"/>
      <c r="D36" s="105"/>
      <c r="E36" s="115"/>
    </row>
    <row r="37" spans="1:5" ht="15" x14ac:dyDescent="0.25">
      <c r="A37" s="107"/>
      <c r="B37" s="145"/>
      <c r="C37" s="143"/>
      <c r="D37" s="114"/>
      <c r="E37" s="131"/>
    </row>
    <row r="38" spans="1:5" ht="13.8" x14ac:dyDescent="0.25">
      <c r="A38" s="107"/>
      <c r="B38" s="108" t="s">
        <v>1</v>
      </c>
      <c r="C38" s="116"/>
      <c r="D38" s="118"/>
      <c r="E38" s="108" t="s">
        <v>2</v>
      </c>
    </row>
    <row r="39" spans="1:5" ht="13.8" x14ac:dyDescent="0.25">
      <c r="A39" s="107"/>
      <c r="B39" s="108"/>
      <c r="C39" s="116"/>
      <c r="D39" s="118"/>
      <c r="E39" s="108"/>
    </row>
    <row r="40" spans="1:5" ht="13.8" x14ac:dyDescent="0.25">
      <c r="A40" s="107"/>
      <c r="B40" s="117"/>
      <c r="C40" s="117"/>
      <c r="D40" s="119"/>
      <c r="E40" s="115"/>
    </row>
    <row r="41" spans="1:5" ht="15" x14ac:dyDescent="0.25">
      <c r="A41" s="107"/>
      <c r="B41" s="144"/>
      <c r="C41" s="143"/>
      <c r="E41" s="132"/>
    </row>
    <row r="42" spans="1:5" ht="13.8" x14ac:dyDescent="0.25">
      <c r="A42" s="107"/>
      <c r="B42" s="108" t="s">
        <v>3</v>
      </c>
      <c r="C42" s="116"/>
      <c r="D42" s="118"/>
      <c r="E42" s="108" t="s">
        <v>4</v>
      </c>
    </row>
    <row r="43" spans="1:5" ht="13.8" x14ac:dyDescent="0.25">
      <c r="A43" s="107"/>
      <c r="B43" s="108"/>
      <c r="C43" s="116"/>
      <c r="D43" s="118"/>
      <c r="E43" s="108"/>
    </row>
    <row r="44" spans="1:5" ht="13.8" x14ac:dyDescent="0.25">
      <c r="A44" s="107"/>
      <c r="B44" s="116"/>
      <c r="C44" s="116"/>
      <c r="D44" s="118"/>
      <c r="E44" s="118"/>
    </row>
    <row r="45" spans="1:5" ht="15" x14ac:dyDescent="0.25">
      <c r="A45" s="107"/>
      <c r="B45" s="144"/>
      <c r="C45" s="143"/>
      <c r="E45" s="132"/>
    </row>
    <row r="46" spans="1:5" ht="13.8" x14ac:dyDescent="0.25">
      <c r="A46" s="107"/>
      <c r="B46" s="108" t="s">
        <v>5</v>
      </c>
      <c r="C46" s="116"/>
      <c r="D46" s="118"/>
      <c r="E46" s="108" t="s">
        <v>7</v>
      </c>
    </row>
    <row r="47" spans="1:5" ht="13.8" x14ac:dyDescent="0.25">
      <c r="A47" s="107"/>
      <c r="B47" s="108"/>
      <c r="C47" s="116"/>
      <c r="D47" s="118"/>
      <c r="E47" s="108"/>
    </row>
    <row r="48" spans="1:5" ht="13.8" x14ac:dyDescent="0.25">
      <c r="A48" s="107"/>
      <c r="B48" s="116"/>
      <c r="C48" s="116"/>
      <c r="D48" s="120"/>
      <c r="E48" s="115"/>
    </row>
    <row r="49" spans="1:5" ht="13.8" x14ac:dyDescent="0.25">
      <c r="A49" s="107"/>
      <c r="B49" s="141"/>
      <c r="C49" s="142"/>
      <c r="D49" s="142"/>
      <c r="E49" s="115"/>
    </row>
    <row r="50" spans="1:5" ht="13.8" x14ac:dyDescent="0.25">
      <c r="A50" s="107"/>
      <c r="B50" s="143"/>
      <c r="C50" s="143"/>
      <c r="D50" s="143"/>
      <c r="E50" s="115"/>
    </row>
    <row r="51" spans="1:5" ht="13.8" x14ac:dyDescent="0.25">
      <c r="A51" s="107"/>
      <c r="B51" s="108" t="s">
        <v>6</v>
      </c>
      <c r="C51" s="116"/>
      <c r="D51" s="118"/>
      <c r="E51" s="115"/>
    </row>
    <row r="52" spans="1:5" ht="13.8" x14ac:dyDescent="0.25">
      <c r="A52" s="107"/>
      <c r="B52" s="105"/>
      <c r="C52" s="105"/>
      <c r="D52" s="110"/>
      <c r="E52" s="115"/>
    </row>
    <row r="53" spans="1:5" ht="13.8" x14ac:dyDescent="0.25">
      <c r="A53" s="12"/>
      <c r="B53" s="121"/>
      <c r="C53" s="121"/>
      <c r="D53" s="114"/>
      <c r="E53" s="115"/>
    </row>
    <row r="54" spans="1:5" ht="13.8" x14ac:dyDescent="0.25">
      <c r="A54" s="12"/>
      <c r="B54" s="105"/>
      <c r="C54" s="105"/>
      <c r="D54" s="110"/>
      <c r="E54" s="115"/>
    </row>
    <row r="55" spans="1:5" ht="13.8" x14ac:dyDescent="0.25">
      <c r="A55" s="107"/>
      <c r="B55" s="107"/>
      <c r="C55" s="107"/>
      <c r="D55" s="105"/>
      <c r="E55" s="115"/>
    </row>
    <row r="56" spans="1:5" ht="13.8" x14ac:dyDescent="0.25">
      <c r="A56" s="109"/>
      <c r="B56" s="109"/>
      <c r="C56" s="109"/>
      <c r="D56" s="110"/>
      <c r="E56" s="110"/>
    </row>
    <row r="57" spans="1:5" ht="13.8" x14ac:dyDescent="0.25">
      <c r="A57" s="110"/>
      <c r="B57" s="110"/>
      <c r="C57" s="110"/>
      <c r="D57" s="110"/>
      <c r="E57" s="110"/>
    </row>
    <row r="58" spans="1:5" ht="13.8" x14ac:dyDescent="0.25">
      <c r="A58" s="110"/>
      <c r="B58" s="110"/>
      <c r="C58" s="110"/>
      <c r="D58" s="110"/>
      <c r="E58" s="110"/>
    </row>
    <row r="59" spans="1:5" ht="13.8" x14ac:dyDescent="0.25">
      <c r="A59" s="110"/>
      <c r="B59" s="110"/>
      <c r="C59" s="110"/>
      <c r="D59" s="110"/>
      <c r="E59" s="110"/>
    </row>
    <row r="60" spans="1:5" ht="13.8" x14ac:dyDescent="0.25">
      <c r="A60" s="110"/>
      <c r="B60" s="110"/>
      <c r="C60" s="110"/>
      <c r="D60" s="110"/>
      <c r="E60" s="110"/>
    </row>
    <row r="61" spans="1:5" ht="13.8" x14ac:dyDescent="0.25">
      <c r="A61" s="110"/>
      <c r="B61" s="110"/>
      <c r="C61" s="110"/>
      <c r="D61" s="110"/>
      <c r="E61" s="110"/>
    </row>
    <row r="62" spans="1:5" ht="13.8" x14ac:dyDescent="0.25">
      <c r="A62" s="110"/>
      <c r="B62" s="110"/>
      <c r="C62" s="110"/>
      <c r="D62" s="110"/>
      <c r="E62" s="110"/>
    </row>
  </sheetData>
  <mergeCells count="8">
    <mergeCell ref="A1:E1"/>
    <mergeCell ref="A3:E3"/>
    <mergeCell ref="A5:E5"/>
    <mergeCell ref="D34:E34"/>
    <mergeCell ref="B49:D50"/>
    <mergeCell ref="B45:C45"/>
    <mergeCell ref="B41:C41"/>
    <mergeCell ref="B37:C37"/>
  </mergeCells>
  <pageMargins left="0.7" right="0.7" top="0.75" bottom="0.75" header="0.3" footer="0.3"/>
  <pageSetup paperSize="9" scale="8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workbookViewId="0">
      <selection activeCell="E29" sqref="E29"/>
    </sheetView>
  </sheetViews>
  <sheetFormatPr defaultColWidth="9.109375" defaultRowHeight="13.2" x14ac:dyDescent="0.25"/>
  <cols>
    <col min="1" max="1" width="8.33203125" style="19" customWidth="1"/>
    <col min="2" max="2" width="40.109375" style="18" customWidth="1"/>
    <col min="3" max="3" width="6.88671875" style="5" bestFit="1" customWidth="1"/>
    <col min="4" max="4" width="7.109375" style="8" bestFit="1" customWidth="1"/>
    <col min="5" max="5" width="11.77734375" style="6" customWidth="1"/>
    <col min="6" max="6" width="19.77734375" style="6" customWidth="1"/>
    <col min="7" max="7" width="5" style="7" bestFit="1" customWidth="1"/>
    <col min="8" max="8" width="9.109375" style="18"/>
    <col min="9" max="9" width="9.21875" style="18" bestFit="1" customWidth="1"/>
    <col min="10" max="16384" width="9.109375" style="18"/>
  </cols>
  <sheetData>
    <row r="1" spans="1:9" ht="20.100000000000001" customHeight="1" thickBot="1" x14ac:dyDescent="0.45">
      <c r="A1" s="21" t="s">
        <v>12</v>
      </c>
      <c r="B1" s="22" t="s">
        <v>13</v>
      </c>
      <c r="C1" s="23" t="s">
        <v>14</v>
      </c>
      <c r="D1" s="24" t="s">
        <v>15</v>
      </c>
      <c r="E1" s="25" t="s">
        <v>16</v>
      </c>
      <c r="F1" s="26" t="s">
        <v>17</v>
      </c>
      <c r="G1" s="27"/>
      <c r="H1" s="27"/>
      <c r="I1" s="27"/>
    </row>
    <row r="2" spans="1:9" ht="15" customHeight="1" x14ac:dyDescent="0.25">
      <c r="A2" s="29"/>
      <c r="B2" s="30"/>
      <c r="C2" s="31"/>
      <c r="D2" s="29"/>
      <c r="E2" s="32"/>
      <c r="F2" s="32"/>
      <c r="G2" s="20"/>
      <c r="H2" s="20"/>
      <c r="I2" s="20"/>
    </row>
    <row r="3" spans="1:9" ht="15" customHeight="1" x14ac:dyDescent="0.25">
      <c r="A3" s="33" t="s">
        <v>18</v>
      </c>
      <c r="B3" s="34" t="s">
        <v>19</v>
      </c>
      <c r="C3" s="35"/>
      <c r="D3" s="36"/>
      <c r="E3" s="37"/>
      <c r="F3" s="38"/>
      <c r="G3" s="39"/>
      <c r="H3" s="39"/>
      <c r="I3" s="39"/>
    </row>
    <row r="4" spans="1:9" ht="15" customHeight="1" x14ac:dyDescent="0.25">
      <c r="A4" s="36"/>
      <c r="B4" s="34"/>
      <c r="C4" s="35"/>
      <c r="D4" s="36"/>
      <c r="E4" s="37"/>
      <c r="F4" s="38"/>
      <c r="G4" s="39"/>
      <c r="H4" s="39"/>
      <c r="I4" s="39"/>
    </row>
    <row r="5" spans="1:9" ht="15" customHeight="1" x14ac:dyDescent="0.25">
      <c r="A5" s="40" t="s">
        <v>20</v>
      </c>
      <c r="B5" s="40" t="s">
        <v>21</v>
      </c>
      <c r="C5" s="41"/>
      <c r="D5" s="42"/>
      <c r="E5" s="41"/>
      <c r="F5" s="41"/>
      <c r="G5" s="20"/>
      <c r="H5" s="20"/>
      <c r="I5" s="20"/>
    </row>
    <row r="6" spans="1:9" s="74" customFormat="1" ht="15" customHeight="1" x14ac:dyDescent="0.25">
      <c r="A6" s="43"/>
      <c r="B6" s="43"/>
      <c r="C6" s="44"/>
      <c r="D6" s="45"/>
      <c r="E6" s="44"/>
      <c r="F6" s="44"/>
      <c r="G6" s="73"/>
      <c r="H6" s="73"/>
      <c r="I6" s="73"/>
    </row>
    <row r="7" spans="1:9" s="74" customFormat="1" ht="15" customHeight="1" x14ac:dyDescent="0.25">
      <c r="A7" s="75" t="s">
        <v>22</v>
      </c>
      <c r="B7" s="76" t="s">
        <v>23</v>
      </c>
      <c r="C7" s="77" t="s">
        <v>9</v>
      </c>
      <c r="D7" s="78">
        <v>1</v>
      </c>
      <c r="E7" s="79"/>
      <c r="F7" s="79">
        <f>E7*D7</f>
        <v>0</v>
      </c>
      <c r="G7" s="73"/>
      <c r="H7" s="73"/>
      <c r="I7" s="73"/>
    </row>
    <row r="8" spans="1:9" s="74" customFormat="1" ht="15" customHeight="1" x14ac:dyDescent="0.25">
      <c r="A8" s="80"/>
      <c r="B8" s="73"/>
      <c r="C8" s="77"/>
      <c r="D8" s="81"/>
      <c r="E8" s="77"/>
      <c r="F8" s="82"/>
      <c r="G8" s="73"/>
      <c r="H8" s="73"/>
      <c r="I8" s="73"/>
    </row>
    <row r="9" spans="1:9" s="74" customFormat="1" ht="15" customHeight="1" x14ac:dyDescent="0.25">
      <c r="A9" s="75" t="s">
        <v>24</v>
      </c>
      <c r="B9" s="76" t="s">
        <v>25</v>
      </c>
      <c r="C9" s="77" t="s">
        <v>26</v>
      </c>
      <c r="D9" s="81">
        <v>1</v>
      </c>
      <c r="E9" s="79"/>
      <c r="F9" s="79">
        <f>E9*D9</f>
        <v>0</v>
      </c>
      <c r="G9" s="73"/>
      <c r="H9" s="73"/>
      <c r="I9" s="73"/>
    </row>
    <row r="10" spans="1:9" s="74" customFormat="1" ht="15" customHeight="1" x14ac:dyDescent="0.25">
      <c r="A10" s="75"/>
      <c r="B10" s="73"/>
      <c r="C10" s="146"/>
      <c r="D10" s="146"/>
      <c r="E10" s="73"/>
      <c r="F10" s="82"/>
      <c r="G10" s="73"/>
      <c r="H10" s="73"/>
      <c r="I10" s="73"/>
    </row>
    <row r="11" spans="1:9" s="74" customFormat="1" ht="15" customHeight="1" x14ac:dyDescent="0.25">
      <c r="A11" s="75" t="s">
        <v>27</v>
      </c>
      <c r="B11" s="76" t="s">
        <v>28</v>
      </c>
      <c r="C11" s="77" t="s">
        <v>26</v>
      </c>
      <c r="D11" s="81">
        <v>1</v>
      </c>
      <c r="E11" s="79"/>
      <c r="F11" s="79">
        <f>E11*D11</f>
        <v>0</v>
      </c>
      <c r="G11" s="73"/>
      <c r="H11" s="73"/>
      <c r="I11" s="73"/>
    </row>
    <row r="12" spans="1:9" s="74" customFormat="1" ht="15" customHeight="1" x14ac:dyDescent="0.25">
      <c r="A12" s="75"/>
      <c r="B12" s="76"/>
      <c r="C12" s="77" t="s">
        <v>29</v>
      </c>
      <c r="D12" s="81" t="s">
        <v>29</v>
      </c>
      <c r="E12" s="78"/>
      <c r="F12" s="82"/>
      <c r="G12" s="73"/>
      <c r="H12" s="73"/>
      <c r="I12" s="73"/>
    </row>
    <row r="13" spans="1:9" s="74" customFormat="1" ht="15" customHeight="1" x14ac:dyDescent="0.25">
      <c r="A13" s="75" t="s">
        <v>85</v>
      </c>
      <c r="B13" s="76" t="s">
        <v>90</v>
      </c>
      <c r="C13" s="77"/>
      <c r="D13" s="81"/>
      <c r="E13" s="77"/>
      <c r="F13" s="82"/>
      <c r="G13" s="73"/>
      <c r="H13" s="73"/>
      <c r="I13" s="73"/>
    </row>
    <row r="14" spans="1:9" s="74" customFormat="1" ht="15" customHeight="1" x14ac:dyDescent="0.25">
      <c r="A14" s="83"/>
      <c r="B14" s="73" t="s">
        <v>30</v>
      </c>
      <c r="C14" s="77" t="s">
        <v>31</v>
      </c>
      <c r="D14" s="81">
        <v>50</v>
      </c>
      <c r="E14" s="79"/>
      <c r="F14" s="79">
        <f>E14*D14</f>
        <v>0</v>
      </c>
      <c r="G14" s="73"/>
      <c r="H14" s="73"/>
      <c r="I14" s="73"/>
    </row>
    <row r="15" spans="1:9" s="74" customFormat="1" ht="15" customHeight="1" x14ac:dyDescent="0.25">
      <c r="A15" s="83"/>
      <c r="B15" s="73" t="s">
        <v>32</v>
      </c>
      <c r="C15" s="77" t="s">
        <v>31</v>
      </c>
      <c r="D15" s="81">
        <v>75</v>
      </c>
      <c r="E15" s="79"/>
      <c r="F15" s="79">
        <f>E15*D15</f>
        <v>0</v>
      </c>
      <c r="G15" s="73"/>
      <c r="H15" s="73"/>
      <c r="I15" s="73"/>
    </row>
    <row r="16" spans="1:9" ht="15" customHeight="1" x14ac:dyDescent="0.25">
      <c r="A16" s="47"/>
      <c r="B16" s="20"/>
      <c r="C16" s="46"/>
      <c r="D16" s="49"/>
      <c r="E16" s="50"/>
      <c r="F16" s="50"/>
      <c r="G16" s="20"/>
      <c r="H16" s="20"/>
      <c r="I16" s="20"/>
    </row>
    <row r="17" spans="1:9" s="74" customFormat="1" ht="15" customHeight="1" x14ac:dyDescent="0.25">
      <c r="A17" s="78"/>
      <c r="B17" s="90" t="s">
        <v>33</v>
      </c>
      <c r="C17" s="91"/>
      <c r="D17" s="91"/>
      <c r="E17" s="91"/>
      <c r="F17" s="92">
        <f>SUM(F7:F15)</f>
        <v>0</v>
      </c>
      <c r="G17" s="73"/>
      <c r="H17" s="73"/>
      <c r="I17" s="73"/>
    </row>
    <row r="18" spans="1:9" ht="15" customHeight="1" x14ac:dyDescent="0.25">
      <c r="A18" s="47"/>
      <c r="B18" s="52"/>
      <c r="C18" s="48"/>
      <c r="D18" s="48"/>
      <c r="E18" s="48"/>
      <c r="F18" s="32"/>
      <c r="G18" s="20"/>
      <c r="H18" s="20"/>
      <c r="I18" s="20"/>
    </row>
    <row r="19" spans="1:9" ht="15" customHeight="1" x14ac:dyDescent="0.25">
      <c r="A19" s="51"/>
      <c r="B19" s="28"/>
      <c r="C19" s="46"/>
      <c r="D19" s="49"/>
      <c r="E19" s="50"/>
      <c r="F19" s="50"/>
      <c r="G19" s="53"/>
      <c r="H19" s="53"/>
      <c r="I19" s="53"/>
    </row>
    <row r="20" spans="1:9" ht="13.8" x14ac:dyDescent="0.25">
      <c r="A20" s="54" t="s">
        <v>83</v>
      </c>
      <c r="B20" s="55" t="s">
        <v>34</v>
      </c>
      <c r="C20" s="55"/>
      <c r="D20" s="55"/>
      <c r="E20" s="55"/>
      <c r="F20" s="55"/>
      <c r="G20" s="20"/>
      <c r="H20" s="20"/>
      <c r="I20" s="20"/>
    </row>
    <row r="21" spans="1:9" ht="13.8" x14ac:dyDescent="0.25">
      <c r="A21" s="56"/>
      <c r="B21" s="57"/>
      <c r="C21" s="57"/>
      <c r="D21" s="57"/>
      <c r="E21" s="57"/>
      <c r="F21" s="57"/>
      <c r="G21" s="20"/>
      <c r="H21" s="20"/>
      <c r="I21" s="20"/>
    </row>
    <row r="22" spans="1:9" s="74" customFormat="1" ht="13.8" x14ac:dyDescent="0.25">
      <c r="A22" s="84" t="s">
        <v>65</v>
      </c>
      <c r="B22" s="85" t="s">
        <v>35</v>
      </c>
      <c r="C22" s="86"/>
      <c r="D22" s="87"/>
      <c r="E22" s="60"/>
      <c r="F22" s="60"/>
      <c r="G22" s="73"/>
      <c r="H22" s="73"/>
      <c r="I22" s="73"/>
    </row>
    <row r="23" spans="1:9" s="74" customFormat="1" ht="13.8" x14ac:dyDescent="0.25">
      <c r="A23" s="88"/>
      <c r="B23" s="86" t="s">
        <v>87</v>
      </c>
      <c r="C23" s="82" t="s">
        <v>36</v>
      </c>
      <c r="D23" s="89">
        <v>1500</v>
      </c>
      <c r="E23" s="79"/>
      <c r="F23" s="79">
        <f>E23*D23</f>
        <v>0</v>
      </c>
      <c r="G23" s="73"/>
      <c r="H23" s="73"/>
      <c r="I23" s="73"/>
    </row>
    <row r="24" spans="1:9" s="74" customFormat="1" ht="13.8" x14ac:dyDescent="0.25">
      <c r="A24" s="88"/>
      <c r="B24" s="86" t="s">
        <v>88</v>
      </c>
      <c r="C24" s="82" t="s">
        <v>11</v>
      </c>
      <c r="D24" s="87">
        <v>22</v>
      </c>
      <c r="E24" s="79"/>
      <c r="F24" s="79">
        <f>E24*D24</f>
        <v>0</v>
      </c>
      <c r="G24" s="73"/>
      <c r="H24" s="73"/>
      <c r="I24" s="73"/>
    </row>
    <row r="25" spans="1:9" s="74" customFormat="1" ht="13.8" x14ac:dyDescent="0.25">
      <c r="A25" s="88"/>
      <c r="B25" s="85"/>
      <c r="C25" s="82"/>
      <c r="D25" s="87"/>
      <c r="E25" s="86"/>
      <c r="F25" s="82"/>
      <c r="G25" s="73"/>
      <c r="H25" s="73"/>
      <c r="I25" s="73"/>
    </row>
    <row r="26" spans="1:9" s="74" customFormat="1" ht="13.8" x14ac:dyDescent="0.25">
      <c r="A26" s="84" t="s">
        <v>66</v>
      </c>
      <c r="B26" s="85" t="s">
        <v>37</v>
      </c>
      <c r="C26" s="82" t="s">
        <v>8</v>
      </c>
      <c r="D26" s="87">
        <v>27</v>
      </c>
      <c r="E26" s="79"/>
      <c r="F26" s="79">
        <f>E26*D26</f>
        <v>0</v>
      </c>
      <c r="G26" s="73"/>
      <c r="H26" s="73"/>
      <c r="I26" s="73"/>
    </row>
    <row r="27" spans="1:9" s="74" customFormat="1" ht="13.8" x14ac:dyDescent="0.25">
      <c r="A27" s="88"/>
      <c r="B27" s="85"/>
      <c r="C27" s="82"/>
      <c r="D27" s="87"/>
      <c r="E27" s="87"/>
      <c r="F27" s="82"/>
      <c r="G27" s="73"/>
      <c r="H27" s="73"/>
      <c r="I27" s="73"/>
    </row>
    <row r="28" spans="1:9" s="74" customFormat="1" ht="13.8" x14ac:dyDescent="0.25">
      <c r="A28" s="84" t="s">
        <v>67</v>
      </c>
      <c r="B28" s="85" t="s">
        <v>38</v>
      </c>
      <c r="C28" s="82" t="s">
        <v>8</v>
      </c>
      <c r="D28" s="87">
        <v>25</v>
      </c>
      <c r="E28" s="79"/>
      <c r="F28" s="79">
        <f>E28*D28</f>
        <v>0</v>
      </c>
      <c r="G28" s="73"/>
      <c r="H28" s="73"/>
      <c r="I28" s="73"/>
    </row>
    <row r="29" spans="1:9" x14ac:dyDescent="0.25">
      <c r="A29" s="61"/>
      <c r="B29" s="58"/>
      <c r="C29" s="58"/>
      <c r="D29" s="59"/>
      <c r="E29" s="58"/>
      <c r="F29" s="48"/>
      <c r="G29" s="20"/>
      <c r="H29" s="20"/>
      <c r="I29" s="20"/>
    </row>
    <row r="30" spans="1:9" x14ac:dyDescent="0.25">
      <c r="A30" s="61"/>
      <c r="B30" s="30"/>
      <c r="C30" s="48"/>
      <c r="D30" s="59"/>
      <c r="E30" s="58"/>
      <c r="F30" s="48"/>
      <c r="G30" s="20"/>
      <c r="H30" s="20"/>
      <c r="I30" s="20"/>
    </row>
    <row r="31" spans="1:9" s="74" customFormat="1" ht="13.8" x14ac:dyDescent="0.25">
      <c r="A31" s="88"/>
      <c r="B31" s="90" t="s">
        <v>89</v>
      </c>
      <c r="C31" s="91"/>
      <c r="D31" s="91"/>
      <c r="E31" s="91"/>
      <c r="F31" s="92">
        <f>SUM(F23:F28)</f>
        <v>0</v>
      </c>
      <c r="G31" s="73"/>
      <c r="H31" s="73"/>
      <c r="I31" s="73"/>
    </row>
    <row r="32" spans="1:9" x14ac:dyDescent="0.25">
      <c r="A32" s="59"/>
      <c r="B32" s="58"/>
      <c r="C32" s="58"/>
      <c r="D32" s="59"/>
      <c r="E32" s="58"/>
      <c r="F32" s="48"/>
      <c r="G32" s="20"/>
      <c r="H32" s="20"/>
      <c r="I32" s="20"/>
    </row>
    <row r="33" spans="1:9" x14ac:dyDescent="0.25">
      <c r="A33" s="59"/>
      <c r="B33" s="58"/>
      <c r="C33" s="58"/>
      <c r="D33" s="59"/>
      <c r="E33" s="58"/>
      <c r="F33" s="48"/>
      <c r="G33" s="20"/>
      <c r="H33" s="20"/>
      <c r="I33" s="20"/>
    </row>
    <row r="34" spans="1:9" ht="13.8" x14ac:dyDescent="0.25">
      <c r="A34" s="54" t="s">
        <v>82</v>
      </c>
      <c r="B34" s="55" t="s">
        <v>39</v>
      </c>
      <c r="C34" s="55"/>
      <c r="D34" s="55"/>
      <c r="E34" s="55"/>
      <c r="F34" s="55"/>
      <c r="G34" s="20"/>
      <c r="H34" s="20"/>
      <c r="I34" s="20"/>
    </row>
    <row r="35" spans="1:9" ht="13.8" x14ac:dyDescent="0.25">
      <c r="A35" s="56"/>
      <c r="B35" s="57"/>
      <c r="C35" s="57"/>
      <c r="D35" s="57"/>
      <c r="E35" s="57"/>
      <c r="F35" s="57"/>
      <c r="G35" s="20"/>
      <c r="H35" s="20"/>
      <c r="I35" s="20"/>
    </row>
    <row r="36" spans="1:9" s="74" customFormat="1" ht="13.8" x14ac:dyDescent="0.25">
      <c r="A36" s="84" t="s">
        <v>68</v>
      </c>
      <c r="B36" s="85" t="s">
        <v>40</v>
      </c>
      <c r="C36" s="86"/>
      <c r="D36" s="87"/>
      <c r="E36" s="60"/>
      <c r="F36" s="60"/>
      <c r="G36" s="73"/>
      <c r="H36" s="73"/>
      <c r="I36" s="73"/>
    </row>
    <row r="37" spans="1:9" s="74" customFormat="1" ht="13.8" x14ac:dyDescent="0.25">
      <c r="A37" s="88"/>
      <c r="B37" s="86" t="s">
        <v>41</v>
      </c>
      <c r="C37" s="82" t="s">
        <v>42</v>
      </c>
      <c r="D37" s="89">
        <v>25000</v>
      </c>
      <c r="E37" s="79"/>
      <c r="F37" s="79">
        <f>E37*D37</f>
        <v>0</v>
      </c>
      <c r="G37" s="73"/>
      <c r="H37" s="73"/>
      <c r="I37" s="73"/>
    </row>
    <row r="38" spans="1:9" s="74" customFormat="1" ht="13.8" x14ac:dyDescent="0.25">
      <c r="A38" s="73"/>
      <c r="B38" s="86" t="s">
        <v>43</v>
      </c>
      <c r="C38" s="77" t="s">
        <v>42</v>
      </c>
      <c r="D38" s="87">
        <v>350</v>
      </c>
      <c r="E38" s="79"/>
      <c r="F38" s="79">
        <f>E38*D38</f>
        <v>0</v>
      </c>
      <c r="G38" s="73"/>
      <c r="H38" s="73"/>
      <c r="I38" s="73"/>
    </row>
    <row r="39" spans="1:9" s="74" customFormat="1" ht="13.8" x14ac:dyDescent="0.25">
      <c r="A39" s="73"/>
      <c r="B39" s="86" t="s">
        <v>44</v>
      </c>
      <c r="C39" s="77" t="s">
        <v>42</v>
      </c>
      <c r="D39" s="89">
        <v>5000</v>
      </c>
      <c r="E39" s="79"/>
      <c r="F39" s="79">
        <f>E39*D39</f>
        <v>0</v>
      </c>
      <c r="G39" s="73"/>
      <c r="H39" s="73"/>
      <c r="I39" s="73"/>
    </row>
    <row r="40" spans="1:9" s="74" customFormat="1" ht="13.8" x14ac:dyDescent="0.25">
      <c r="A40" s="73"/>
      <c r="B40" s="73"/>
      <c r="C40" s="77"/>
      <c r="D40" s="73"/>
      <c r="E40" s="73"/>
      <c r="F40" s="82"/>
      <c r="G40" s="73"/>
      <c r="H40" s="73"/>
      <c r="I40" s="73"/>
    </row>
    <row r="41" spans="1:9" s="74" customFormat="1" ht="13.8" x14ac:dyDescent="0.25">
      <c r="A41" s="87"/>
      <c r="B41" s="86"/>
      <c r="C41" s="86"/>
      <c r="D41" s="87"/>
      <c r="E41" s="86"/>
      <c r="F41" s="82"/>
      <c r="G41" s="73"/>
      <c r="H41" s="73"/>
      <c r="I41" s="73"/>
    </row>
    <row r="42" spans="1:9" s="74" customFormat="1" ht="13.8" x14ac:dyDescent="0.25">
      <c r="A42" s="84" t="s">
        <v>69</v>
      </c>
      <c r="B42" s="85" t="s">
        <v>91</v>
      </c>
      <c r="C42" s="82" t="s">
        <v>9</v>
      </c>
      <c r="D42" s="87">
        <v>1</v>
      </c>
      <c r="E42" s="79"/>
      <c r="F42" s="79">
        <f>E42*D42</f>
        <v>0</v>
      </c>
      <c r="G42" s="73"/>
      <c r="H42" s="73"/>
      <c r="I42" s="73"/>
    </row>
    <row r="43" spans="1:9" x14ac:dyDescent="0.25">
      <c r="A43" s="61"/>
      <c r="B43" s="30"/>
      <c r="C43" s="48"/>
      <c r="D43" s="59"/>
      <c r="E43" s="59"/>
      <c r="F43" s="48"/>
      <c r="G43" s="20"/>
      <c r="H43" s="20"/>
      <c r="I43" s="20"/>
    </row>
    <row r="44" spans="1:9" s="74" customFormat="1" ht="13.8" x14ac:dyDescent="0.25">
      <c r="A44" s="88"/>
      <c r="B44" s="90" t="s">
        <v>45</v>
      </c>
      <c r="C44" s="91"/>
      <c r="D44" s="91"/>
      <c r="E44" s="79"/>
      <c r="F44" s="92">
        <f>SUM(F37:F42)</f>
        <v>0</v>
      </c>
      <c r="G44" s="73"/>
      <c r="H44" s="73"/>
      <c r="I44" s="73"/>
    </row>
    <row r="45" spans="1:9" x14ac:dyDescent="0.25">
      <c r="A45" s="59"/>
      <c r="B45" s="58"/>
      <c r="C45" s="58"/>
      <c r="D45" s="59"/>
      <c r="E45" s="58"/>
      <c r="F45" s="48"/>
      <c r="G45" s="20"/>
      <c r="H45" s="20"/>
      <c r="I45" s="20"/>
    </row>
    <row r="46" spans="1:9" x14ac:dyDescent="0.25">
      <c r="A46" s="59"/>
      <c r="B46" s="58"/>
      <c r="C46" s="58"/>
      <c r="D46" s="59"/>
      <c r="E46" s="58"/>
      <c r="F46" s="48"/>
      <c r="G46" s="20"/>
      <c r="H46" s="20"/>
      <c r="I46" s="20"/>
    </row>
    <row r="47" spans="1:9" x14ac:dyDescent="0.25">
      <c r="A47" s="59"/>
      <c r="B47" s="58"/>
      <c r="C47" s="58"/>
      <c r="D47" s="59"/>
      <c r="E47" s="58"/>
      <c r="F47" s="48"/>
      <c r="G47" s="20"/>
      <c r="H47" s="20"/>
      <c r="I47" s="20"/>
    </row>
    <row r="48" spans="1:9" s="98" customFormat="1" ht="16.2" thickBot="1" x14ac:dyDescent="0.35">
      <c r="A48" s="72"/>
      <c r="B48" s="100" t="s">
        <v>46</v>
      </c>
      <c r="C48" s="99"/>
      <c r="D48" s="101"/>
      <c r="E48" s="99"/>
      <c r="F48" s="102">
        <f>SUM(F6:F47)/2</f>
        <v>0</v>
      </c>
      <c r="G48" s="103"/>
      <c r="H48" s="103"/>
      <c r="I48" s="103"/>
    </row>
    <row r="49" spans="1:9" ht="13.8" thickTop="1" x14ac:dyDescent="0.25">
      <c r="A49" s="59"/>
      <c r="B49" s="58"/>
      <c r="C49" s="58"/>
      <c r="D49" s="59"/>
      <c r="E49" s="58"/>
      <c r="F49" s="48"/>
      <c r="G49" s="20"/>
      <c r="H49" s="20"/>
      <c r="I49" s="20"/>
    </row>
  </sheetData>
  <mergeCells count="1">
    <mergeCell ref="C10:D10"/>
  </mergeCells>
  <phoneticPr fontId="16" type="noConversion"/>
  <pageMargins left="0.31496062992125984" right="0.19685039370078741" top="0.9448818897637796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opLeftCell="A14" zoomScaleNormal="100" workbookViewId="0">
      <selection activeCell="D37" sqref="D37"/>
    </sheetView>
  </sheetViews>
  <sheetFormatPr defaultColWidth="9.109375" defaultRowHeight="13.2" x14ac:dyDescent="0.25"/>
  <cols>
    <col min="1" max="1" width="8.109375" style="17" bestFit="1" customWidth="1"/>
    <col min="2" max="2" width="48.6640625" style="16" customWidth="1"/>
    <col min="3" max="3" width="7.33203125" style="9" customWidth="1"/>
    <col min="4" max="4" width="6.5546875" style="10" bestFit="1" customWidth="1"/>
    <col min="5" max="5" width="11.88671875" style="11" customWidth="1"/>
    <col min="6" max="6" width="17.88671875" style="11" customWidth="1"/>
    <col min="7" max="16384" width="9.109375" style="16"/>
  </cols>
  <sheetData>
    <row r="1" spans="1:9" ht="28.5" customHeight="1" thickBot="1" x14ac:dyDescent="0.3">
      <c r="A1" s="68" t="s">
        <v>12</v>
      </c>
      <c r="B1" s="62" t="s">
        <v>13</v>
      </c>
      <c r="C1" s="63" t="s">
        <v>14</v>
      </c>
      <c r="D1" s="64" t="s">
        <v>15</v>
      </c>
      <c r="E1" s="63" t="s">
        <v>16</v>
      </c>
      <c r="F1" s="63" t="s">
        <v>17</v>
      </c>
    </row>
    <row r="2" spans="1:9" ht="15" customHeight="1" x14ac:dyDescent="0.25">
      <c r="A2" s="69"/>
      <c r="B2" s="30"/>
      <c r="C2" s="48"/>
      <c r="D2" s="59"/>
      <c r="E2" s="48"/>
      <c r="F2" s="48"/>
    </row>
    <row r="3" spans="1:9" ht="15" customHeight="1" x14ac:dyDescent="0.25">
      <c r="A3" s="70" t="s">
        <v>47</v>
      </c>
      <c r="B3" s="65" t="s">
        <v>48</v>
      </c>
      <c r="C3" s="66"/>
      <c r="D3" s="67"/>
      <c r="E3" s="66"/>
      <c r="F3" s="66"/>
    </row>
    <row r="4" spans="1:9" ht="15" customHeight="1" x14ac:dyDescent="0.25">
      <c r="A4" s="71"/>
      <c r="B4" s="65"/>
      <c r="C4" s="66"/>
      <c r="D4" s="67"/>
      <c r="E4" s="66"/>
      <c r="F4" s="66"/>
    </row>
    <row r="5" spans="1:9" ht="15" customHeight="1" x14ac:dyDescent="0.25">
      <c r="A5" s="54" t="s">
        <v>81</v>
      </c>
      <c r="B5" s="147" t="s">
        <v>80</v>
      </c>
      <c r="C5" s="147"/>
      <c r="D5" s="147"/>
      <c r="E5" s="147"/>
      <c r="F5" s="147"/>
    </row>
    <row r="6" spans="1:9" s="74" customFormat="1" ht="15" customHeight="1" x14ac:dyDescent="0.25">
      <c r="A6" s="84" t="s">
        <v>57</v>
      </c>
      <c r="B6" s="85" t="s">
        <v>49</v>
      </c>
      <c r="C6" s="77"/>
      <c r="D6" s="87"/>
      <c r="E6" s="60"/>
      <c r="F6" s="60"/>
    </row>
    <row r="7" spans="1:9" s="74" customFormat="1" ht="15" customHeight="1" x14ac:dyDescent="0.25">
      <c r="A7" s="88"/>
      <c r="B7" s="86" t="s">
        <v>49</v>
      </c>
      <c r="C7" s="82" t="s">
        <v>36</v>
      </c>
      <c r="D7" s="89">
        <v>1410</v>
      </c>
      <c r="E7" s="79"/>
      <c r="F7" s="79">
        <f>E7*D7</f>
        <v>0</v>
      </c>
    </row>
    <row r="8" spans="1:9" s="74" customFormat="1" ht="15" customHeight="1" x14ac:dyDescent="0.25">
      <c r="A8" s="88"/>
      <c r="B8" s="86"/>
      <c r="C8" s="82"/>
      <c r="D8" s="82"/>
      <c r="E8" s="82"/>
      <c r="F8" s="82"/>
    </row>
    <row r="9" spans="1:9" s="74" customFormat="1" ht="15" customHeight="1" x14ac:dyDescent="0.25">
      <c r="A9" s="78"/>
      <c r="B9" s="90" t="s">
        <v>73</v>
      </c>
      <c r="C9" s="91"/>
      <c r="D9" s="91"/>
      <c r="E9" s="91"/>
      <c r="F9" s="92">
        <f>F7</f>
        <v>0</v>
      </c>
      <c r="G9" s="73"/>
      <c r="H9" s="73"/>
      <c r="I9" s="73"/>
    </row>
    <row r="10" spans="1:9" s="74" customFormat="1" ht="15" customHeight="1" x14ac:dyDescent="0.25">
      <c r="A10" s="88"/>
      <c r="B10" s="85"/>
      <c r="C10" s="82"/>
      <c r="D10" s="87"/>
      <c r="E10" s="60"/>
      <c r="F10" s="60"/>
    </row>
    <row r="11" spans="1:9" s="74" customFormat="1" ht="14.4" customHeight="1" x14ac:dyDescent="0.25">
      <c r="A11" s="84" t="s">
        <v>58</v>
      </c>
      <c r="B11" s="85" t="s">
        <v>50</v>
      </c>
      <c r="C11" s="77"/>
      <c r="D11" s="87"/>
      <c r="E11" s="60"/>
      <c r="F11" s="60"/>
    </row>
    <row r="12" spans="1:9" s="74" customFormat="1" ht="15" customHeight="1" x14ac:dyDescent="0.25">
      <c r="A12" s="88"/>
      <c r="B12" s="86" t="s">
        <v>51</v>
      </c>
      <c r="C12" s="82" t="s">
        <v>36</v>
      </c>
      <c r="D12" s="89">
        <v>1410</v>
      </c>
      <c r="E12" s="79"/>
      <c r="F12" s="79">
        <f>E12*D12</f>
        <v>0</v>
      </c>
    </row>
    <row r="13" spans="1:9" s="74" customFormat="1" ht="15" customHeight="1" x14ac:dyDescent="0.25">
      <c r="A13" s="88"/>
      <c r="B13" s="86"/>
      <c r="C13" s="82"/>
      <c r="D13" s="82"/>
      <c r="E13" s="82"/>
      <c r="F13" s="82"/>
    </row>
    <row r="14" spans="1:9" s="74" customFormat="1" ht="15" customHeight="1" x14ac:dyDescent="0.25">
      <c r="A14" s="78"/>
      <c r="B14" s="90" t="s">
        <v>72</v>
      </c>
      <c r="C14" s="91"/>
      <c r="D14" s="91"/>
      <c r="E14" s="91"/>
      <c r="F14" s="92">
        <f>F12</f>
        <v>0</v>
      </c>
      <c r="G14" s="73"/>
      <c r="H14" s="73"/>
      <c r="I14" s="73"/>
    </row>
    <row r="15" spans="1:9" s="74" customFormat="1" ht="15" customHeight="1" x14ac:dyDescent="0.25">
      <c r="A15" s="88"/>
      <c r="B15" s="85"/>
      <c r="C15" s="82"/>
      <c r="D15" s="87"/>
      <c r="E15" s="60"/>
      <c r="F15" s="60"/>
    </row>
    <row r="16" spans="1:9" s="74" customFormat="1" ht="15" customHeight="1" x14ac:dyDescent="0.25">
      <c r="A16" s="84" t="s">
        <v>59</v>
      </c>
      <c r="B16" s="85" t="s">
        <v>95</v>
      </c>
      <c r="C16" s="77"/>
      <c r="D16" s="87"/>
      <c r="E16" s="60"/>
      <c r="F16" s="60"/>
    </row>
    <row r="17" spans="1:9" s="74" customFormat="1" ht="15" customHeight="1" x14ac:dyDescent="0.25">
      <c r="A17" s="88"/>
      <c r="B17" s="86" t="s">
        <v>93</v>
      </c>
      <c r="C17" s="82" t="s">
        <v>36</v>
      </c>
      <c r="D17" s="89">
        <v>1410</v>
      </c>
      <c r="E17" s="79"/>
      <c r="F17" s="79">
        <f t="shared" ref="F17:F21" si="0">E17*D17</f>
        <v>0</v>
      </c>
    </row>
    <row r="18" spans="1:9" s="74" customFormat="1" ht="15" customHeight="1" x14ac:dyDescent="0.25">
      <c r="A18" s="88"/>
      <c r="B18" s="86" t="s">
        <v>52</v>
      </c>
      <c r="C18" s="82" t="s">
        <v>11</v>
      </c>
      <c r="D18" s="87">
        <v>22</v>
      </c>
      <c r="E18" s="79"/>
      <c r="F18" s="79">
        <f t="shared" si="0"/>
        <v>0</v>
      </c>
    </row>
    <row r="19" spans="1:9" s="74" customFormat="1" ht="15" customHeight="1" x14ac:dyDescent="0.25">
      <c r="A19" s="88"/>
      <c r="B19" s="86" t="s">
        <v>53</v>
      </c>
      <c r="C19" s="82" t="s">
        <v>11</v>
      </c>
      <c r="D19" s="87">
        <v>30</v>
      </c>
      <c r="E19" s="79"/>
      <c r="F19" s="79">
        <f t="shared" si="0"/>
        <v>0</v>
      </c>
    </row>
    <row r="20" spans="1:9" s="74" customFormat="1" ht="15" customHeight="1" x14ac:dyDescent="0.25">
      <c r="A20" s="88"/>
      <c r="B20" s="86" t="s">
        <v>62</v>
      </c>
      <c r="C20" s="82" t="s">
        <v>8</v>
      </c>
      <c r="D20" s="87">
        <v>150</v>
      </c>
      <c r="E20" s="79"/>
      <c r="F20" s="79">
        <f t="shared" si="0"/>
        <v>0</v>
      </c>
    </row>
    <row r="21" spans="1:9" s="74" customFormat="1" ht="15" customHeight="1" x14ac:dyDescent="0.25">
      <c r="A21" s="88"/>
      <c r="B21" s="86" t="s">
        <v>63</v>
      </c>
      <c r="C21" s="82" t="s">
        <v>8</v>
      </c>
      <c r="D21" s="87">
        <v>20</v>
      </c>
      <c r="E21" s="79"/>
      <c r="F21" s="79">
        <f t="shared" si="0"/>
        <v>0</v>
      </c>
    </row>
    <row r="22" spans="1:9" s="74" customFormat="1" ht="15" customHeight="1" x14ac:dyDescent="0.25">
      <c r="A22" s="88"/>
      <c r="B22" s="86"/>
      <c r="C22" s="82"/>
      <c r="D22" s="82"/>
      <c r="E22" s="82"/>
      <c r="F22" s="82"/>
    </row>
    <row r="23" spans="1:9" s="74" customFormat="1" ht="15" customHeight="1" x14ac:dyDescent="0.25">
      <c r="A23" s="78"/>
      <c r="B23" s="90" t="s">
        <v>70</v>
      </c>
      <c r="C23" s="91"/>
      <c r="D23" s="91"/>
      <c r="E23" s="91"/>
      <c r="F23" s="92">
        <f>SUM(F17:F21)</f>
        <v>0</v>
      </c>
      <c r="G23" s="73"/>
      <c r="H23" s="73"/>
      <c r="I23" s="73"/>
    </row>
    <row r="24" spans="1:9" s="74" customFormat="1" ht="15" customHeight="1" x14ac:dyDescent="0.25">
      <c r="A24" s="88"/>
      <c r="B24" s="85"/>
      <c r="C24" s="82"/>
      <c r="D24" s="87"/>
      <c r="E24" s="60"/>
      <c r="F24" s="60"/>
    </row>
    <row r="25" spans="1:9" s="74" customFormat="1" ht="15" customHeight="1" x14ac:dyDescent="0.25">
      <c r="A25" s="84" t="s">
        <v>59</v>
      </c>
      <c r="B25" s="85" t="s">
        <v>94</v>
      </c>
      <c r="C25" s="77"/>
      <c r="D25" s="87"/>
      <c r="E25" s="60"/>
      <c r="F25" s="60"/>
    </row>
    <row r="26" spans="1:9" s="74" customFormat="1" ht="15" customHeight="1" x14ac:dyDescent="0.25">
      <c r="A26" s="88"/>
      <c r="B26" s="86" t="s">
        <v>93</v>
      </c>
      <c r="C26" s="82" t="s">
        <v>36</v>
      </c>
      <c r="D26" s="89">
        <v>141</v>
      </c>
      <c r="E26" s="79"/>
      <c r="F26" s="79">
        <f t="shared" ref="F26:F30" si="1">E26*D26</f>
        <v>0</v>
      </c>
    </row>
    <row r="27" spans="1:9" s="74" customFormat="1" ht="15" customHeight="1" x14ac:dyDescent="0.25">
      <c r="A27" s="88"/>
      <c r="B27" s="86" t="s">
        <v>52</v>
      </c>
      <c r="C27" s="82" t="s">
        <v>11</v>
      </c>
      <c r="D27" s="87">
        <v>22</v>
      </c>
      <c r="E27" s="79"/>
      <c r="F27" s="79">
        <f t="shared" si="1"/>
        <v>0</v>
      </c>
    </row>
    <row r="28" spans="1:9" s="74" customFormat="1" ht="15" customHeight="1" x14ac:dyDescent="0.25">
      <c r="A28" s="88"/>
      <c r="B28" s="86" t="s">
        <v>53</v>
      </c>
      <c r="C28" s="82" t="s">
        <v>11</v>
      </c>
      <c r="D28" s="87">
        <v>30</v>
      </c>
      <c r="E28" s="79"/>
      <c r="F28" s="79">
        <f t="shared" si="1"/>
        <v>0</v>
      </c>
    </row>
    <row r="29" spans="1:9" s="74" customFormat="1" ht="15" customHeight="1" x14ac:dyDescent="0.25">
      <c r="A29" s="88"/>
      <c r="B29" s="86" t="s">
        <v>62</v>
      </c>
      <c r="C29" s="82" t="s">
        <v>8</v>
      </c>
      <c r="D29" s="87">
        <v>150</v>
      </c>
      <c r="E29" s="79"/>
      <c r="F29" s="79">
        <f t="shared" si="1"/>
        <v>0</v>
      </c>
    </row>
    <row r="30" spans="1:9" s="74" customFormat="1" ht="16.8" customHeight="1" x14ac:dyDescent="0.25">
      <c r="A30" s="88"/>
      <c r="B30" s="86" t="s">
        <v>63</v>
      </c>
      <c r="C30" s="82" t="s">
        <v>8</v>
      </c>
      <c r="D30" s="87">
        <v>20</v>
      </c>
      <c r="E30" s="79"/>
      <c r="F30" s="79">
        <f t="shared" si="1"/>
        <v>0</v>
      </c>
    </row>
    <row r="31" spans="1:9" s="74" customFormat="1" ht="15" customHeight="1" x14ac:dyDescent="0.25">
      <c r="A31" s="88"/>
      <c r="B31" s="86"/>
      <c r="C31" s="82"/>
      <c r="D31" s="82"/>
      <c r="E31" s="82"/>
      <c r="F31" s="82"/>
    </row>
    <row r="32" spans="1:9" s="74" customFormat="1" ht="15" customHeight="1" x14ac:dyDescent="0.25">
      <c r="A32" s="78"/>
      <c r="B32" s="90" t="s">
        <v>71</v>
      </c>
      <c r="C32" s="91"/>
      <c r="D32" s="91"/>
      <c r="E32" s="91"/>
      <c r="F32" s="92">
        <f>SUM(F26:F30)</f>
        <v>0</v>
      </c>
      <c r="G32" s="73"/>
      <c r="H32" s="73"/>
      <c r="I32" s="73"/>
    </row>
    <row r="33" spans="1:9" s="74" customFormat="1" ht="15" customHeight="1" x14ac:dyDescent="0.25">
      <c r="A33" s="88"/>
      <c r="B33" s="85"/>
      <c r="C33" s="82"/>
      <c r="D33" s="87"/>
      <c r="E33" s="60"/>
      <c r="F33" s="60"/>
    </row>
    <row r="34" spans="1:9" s="74" customFormat="1" ht="15" customHeight="1" x14ac:dyDescent="0.25">
      <c r="A34" s="84" t="s">
        <v>60</v>
      </c>
      <c r="B34" s="85" t="s">
        <v>75</v>
      </c>
      <c r="C34" s="82"/>
      <c r="D34" s="87"/>
      <c r="E34" s="82"/>
      <c r="F34" s="82"/>
    </row>
    <row r="35" spans="1:9" s="74" customFormat="1" ht="15" customHeight="1" x14ac:dyDescent="0.25">
      <c r="A35" s="88"/>
      <c r="B35" s="86" t="s">
        <v>54</v>
      </c>
      <c r="C35" s="82" t="s">
        <v>36</v>
      </c>
      <c r="D35" s="87">
        <v>75</v>
      </c>
      <c r="E35" s="79"/>
      <c r="F35" s="79">
        <f t="shared" ref="F35:F37" si="2">E35*D35</f>
        <v>0</v>
      </c>
    </row>
    <row r="36" spans="1:9" s="74" customFormat="1" ht="15" customHeight="1" x14ac:dyDescent="0.25">
      <c r="A36" s="88"/>
      <c r="B36" s="86" t="s">
        <v>55</v>
      </c>
      <c r="C36" s="82" t="s">
        <v>92</v>
      </c>
      <c r="D36" s="87">
        <v>480</v>
      </c>
      <c r="E36" s="79"/>
      <c r="F36" s="79">
        <f t="shared" si="2"/>
        <v>0</v>
      </c>
    </row>
    <row r="37" spans="1:9" s="74" customFormat="1" ht="15" customHeight="1" x14ac:dyDescent="0.25">
      <c r="A37" s="88"/>
      <c r="B37" s="86" t="s">
        <v>56</v>
      </c>
      <c r="C37" s="82" t="s">
        <v>92</v>
      </c>
      <c r="D37" s="89">
        <v>1200</v>
      </c>
      <c r="E37" s="79"/>
      <c r="F37" s="79">
        <f t="shared" si="2"/>
        <v>0</v>
      </c>
    </row>
    <row r="38" spans="1:9" s="74" customFormat="1" ht="15" customHeight="1" x14ac:dyDescent="0.25">
      <c r="A38" s="88"/>
      <c r="B38" s="86"/>
      <c r="C38" s="82"/>
      <c r="D38" s="82"/>
      <c r="E38" s="82"/>
      <c r="F38" s="82"/>
    </row>
    <row r="39" spans="1:9" s="74" customFormat="1" ht="15" customHeight="1" x14ac:dyDescent="0.25">
      <c r="A39" s="78"/>
      <c r="B39" s="90" t="s">
        <v>74</v>
      </c>
      <c r="C39" s="91"/>
      <c r="D39" s="91"/>
      <c r="E39" s="91"/>
      <c r="F39" s="92">
        <f>SUM(F35:F37)</f>
        <v>0</v>
      </c>
      <c r="G39" s="73"/>
      <c r="H39" s="73"/>
      <c r="I39" s="73"/>
    </row>
    <row r="40" spans="1:9" ht="15" customHeight="1" x14ac:dyDescent="0.25">
      <c r="A40" s="69"/>
      <c r="B40" s="58"/>
      <c r="C40" s="48"/>
      <c r="D40" s="59"/>
      <c r="E40" s="48"/>
      <c r="F40" s="48"/>
    </row>
    <row r="41" spans="1:9" ht="15" customHeight="1" x14ac:dyDescent="0.25">
      <c r="A41" s="72"/>
      <c r="B41" s="58"/>
      <c r="C41" s="48"/>
      <c r="D41" s="59"/>
      <c r="E41" s="48"/>
      <c r="F41" s="48"/>
    </row>
    <row r="42" spans="1:9" s="98" customFormat="1" ht="15" customHeight="1" thickBot="1" x14ac:dyDescent="0.35">
      <c r="A42" s="72"/>
      <c r="B42" s="93" t="s">
        <v>61</v>
      </c>
      <c r="C42" s="94"/>
      <c r="D42" s="95"/>
      <c r="E42" s="96"/>
      <c r="F42" s="97">
        <f>SUM(F7:F39)/2</f>
        <v>0</v>
      </c>
    </row>
    <row r="43" spans="1:9" ht="13.8" thickTop="1" x14ac:dyDescent="0.25"/>
  </sheetData>
  <mergeCells count="1">
    <mergeCell ref="B5:F5"/>
  </mergeCells>
  <phoneticPr fontId="15" type="noConversion"/>
  <pageMargins left="0.31496062992125984" right="0.19685039370078741" top="0.94488188976377963" bottom="0.35433070866141736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3E3B09A23EA24BA5E64023960F7222" ma:contentTypeVersion="11" ma:contentTypeDescription="Create a new document." ma:contentTypeScope="" ma:versionID="a35dd04107a1f29a8c53c6a137e26bc7">
  <xsd:schema xmlns:xsd="http://www.w3.org/2001/XMLSchema" xmlns:xs="http://www.w3.org/2001/XMLSchema" xmlns:p="http://schemas.microsoft.com/office/2006/metadata/properties" xmlns:ns3="5af9784f-6258-4790-847d-fabc6cff6203" xmlns:ns4="21fa2370-853f-4006-a31e-1306d7bd11f1" targetNamespace="http://schemas.microsoft.com/office/2006/metadata/properties" ma:root="true" ma:fieldsID="e4b561edf37f8a41271e2402d36771ed" ns3:_="" ns4:_="">
    <xsd:import namespace="5af9784f-6258-4790-847d-fabc6cff6203"/>
    <xsd:import namespace="21fa2370-853f-4006-a31e-1306d7bd11f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784f-6258-4790-847d-fabc6cff62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a2370-853f-4006-a31e-1306d7bd1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9DBDF-EEA6-4A43-AC86-DCE8E570FE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75E-AB40-4F80-BDFD-3D0B55EEED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E7644-5714-48A6-A8A9-B3323FD0B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9784f-6258-4790-847d-fabc6cff6203"/>
    <ds:schemaRef ds:uri="21fa2370-853f-4006-a31e-1306d7bd1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Tilboðseyðublað</vt:lpstr>
      <vt:lpstr>1 Aðstaða og rif</vt:lpstr>
      <vt:lpstr>5. Nýtt íþróttagólf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FG 2. áfangi</dc:title>
  <dc:subject>Tilboðsskrá</dc:subject>
  <dc:creator>MBG</dc:creator>
  <cp:lastModifiedBy>Pétur Vilberg Guðnason</cp:lastModifiedBy>
  <cp:lastPrinted>2020-03-24T04:22:41Z</cp:lastPrinted>
  <dcterms:created xsi:type="dcterms:W3CDTF">1999-04-06T00:38:28Z</dcterms:created>
  <dcterms:modified xsi:type="dcterms:W3CDTF">2020-03-24T13:28:45Z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0x010100D43E3B09A23EA24BA5E64023960F7222</vt:lpwstr>
  </property>
</Properties>
</file>