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X:\0-verk\1300-gard\E\18082-Flataskoli-austurloð\texti\magntaka-kostn\"/>
    </mc:Choice>
  </mc:AlternateContent>
  <xr:revisionPtr revIDLastSave="0" documentId="13_ncr:1_{D1ED188A-D554-46D2-A24E-1F610FF323E3}" xr6:coauthVersionLast="43" xr6:coauthVersionMax="43" xr10:uidLastSave="{00000000-0000-0000-0000-000000000000}"/>
  <bookViews>
    <workbookView xWindow="7875" yWindow="600" windowWidth="13260" windowHeight="13185" tabRatio="729" activeTab="1" xr2:uid="{00000000-000D-0000-FFFF-FFFF00000000}"/>
  </bookViews>
  <sheets>
    <sheet name="Tilboðsblað" sheetId="33" r:id="rId1"/>
    <sheet name="1 áfangi" sheetId="34" r:id="rId2"/>
    <sheet name="Blað1" sheetId="35" r:id="rId3"/>
  </sheets>
  <externalReferences>
    <externalReference r:id="rId4"/>
    <externalReference r:id="rId5"/>
    <externalReference r:id="rId6"/>
  </externalReferences>
  <definedNames>
    <definedName name="_Toc321820319" localSheetId="1">'1 áfangi'!#REF!</definedName>
    <definedName name="Adjustment" localSheetId="1">#REF!</definedName>
    <definedName name="Adjustment" localSheetId="0">#REF!</definedName>
    <definedName name="Adjustment">#REF!</definedName>
    <definedName name="Adjustment200601" localSheetId="1">'[1]1_Regnvatn'!#REF!</definedName>
    <definedName name="Adjustment200601" localSheetId="0">'[1]1_Regnvatn'!#REF!</definedName>
    <definedName name="Adjustment200601">'[1]1_Regnvatn'!#REF!</definedName>
    <definedName name="Adjustment200805" localSheetId="1">'[1]1_Regnvatn'!#REF!</definedName>
    <definedName name="Adjustment200805" localSheetId="0">'[1]1_Regnvatn'!#REF!</definedName>
    <definedName name="Adjustment200805">'[1]1_Regnvatn'!#REF!</definedName>
    <definedName name="Adjustment200909" localSheetId="1">#REF!</definedName>
    <definedName name="Adjustment200909" localSheetId="0">#REF!</definedName>
    <definedName name="Adjustment200909">#REF!</definedName>
    <definedName name="afangi2" localSheetId="1">#REF!</definedName>
    <definedName name="afangi2" localSheetId="0">#REF!</definedName>
    <definedName name="afangi2">#REF!</definedName>
    <definedName name="afangi2hlutfall" localSheetId="1">#REF!</definedName>
    <definedName name="afangi2hlutfall" localSheetId="0">#REF!</definedName>
    <definedName name="afangi2hlutfall">#REF!</definedName>
    <definedName name="afangi3">#REF!</definedName>
    <definedName name="afangi3hlutfall">#REF!</definedName>
    <definedName name="AS2DocOpenMode" hidden="1">"AS2DocumentEdit"</definedName>
    <definedName name="ákv.eining">#REF!</definedName>
    <definedName name="ál.efni">#REF!</definedName>
    <definedName name="ál.lampar">#REF!</definedName>
    <definedName name="álagning">#REF!</definedName>
    <definedName name="Bílakjallari">#REF!</definedName>
    <definedName name="Building">[1]CED!$T$9</definedName>
    <definedName name="BV_Now">[1]CEM!$A$2</definedName>
    <definedName name="Drawing">[1]CED!$T$7</definedName>
    <definedName name="Einingarverð_efnis">#REF!</definedName>
    <definedName name="Einingarverð_vinnu">#REF!</definedName>
    <definedName name="fermetraverð">'[2]7 Frágangur utanhúss'!#REF!</definedName>
    <definedName name="GS">[1]CED!#REF!</definedName>
    <definedName name="heild">1</definedName>
    <definedName name="hluti">'[1]1_Regnvatn'!#REF!</definedName>
    <definedName name="innigluggar">'[3]5 Frágangur innanhúss'!#REF!</definedName>
    <definedName name="Klst.piparar">'[1]1_Regnvatn'!#REF!</definedName>
    <definedName name="OLE_LINK5" localSheetId="1">'1 áfangi'!#REF!</definedName>
    <definedName name="_xlnm.Print_Area" localSheetId="0">Tilboðsblað!$A$1:$E$34</definedName>
    <definedName name="_xlnm.Print_Titles" localSheetId="1">'1 áfangi'!$1:$2</definedName>
    <definedName name="Roof">[1]CED!$T$10</definedName>
    <definedName name="st">#REF!</definedName>
    <definedName name="St.alag">#REF!</definedName>
    <definedName name="st.ál">#REF!</definedName>
    <definedName name="Sum">#REF!</definedName>
    <definedName name="Terrain">[1]CED!$T$11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34" l="1"/>
  <c r="I6" i="34" l="1"/>
  <c r="I7" i="34"/>
  <c r="I8" i="34"/>
  <c r="I37" i="34" l="1"/>
  <c r="G30" i="34" l="1"/>
  <c r="I30" i="34" s="1"/>
  <c r="G18" i="34" l="1"/>
  <c r="I18" i="34" s="1"/>
  <c r="G25" i="34" l="1"/>
  <c r="I25" i="34" s="1"/>
  <c r="G31" i="34" l="1"/>
  <c r="I31" i="34" s="1"/>
  <c r="G29" i="34"/>
  <c r="I29" i="34" s="1"/>
  <c r="G28" i="34"/>
  <c r="I28" i="34" s="1"/>
  <c r="G49" i="34" l="1"/>
  <c r="I49" i="34"/>
  <c r="G32" i="34"/>
  <c r="I32" i="34" s="1"/>
  <c r="G12" i="34" l="1"/>
  <c r="I12" i="34" s="1"/>
  <c r="G11" i="34"/>
  <c r="I11" i="34" s="1"/>
  <c r="B55" i="34" l="1"/>
  <c r="B53" i="34"/>
  <c r="I51" i="34"/>
  <c r="G51" i="34"/>
  <c r="I50" i="34"/>
  <c r="G50" i="34"/>
  <c r="I48" i="34"/>
  <c r="G48" i="34"/>
  <c r="G47" i="34"/>
  <c r="B45" i="34"/>
  <c r="G43" i="34"/>
  <c r="I43" i="34" s="1"/>
  <c r="G41" i="34"/>
  <c r="G35" i="34"/>
  <c r="I35" i="34" s="1"/>
  <c r="G33" i="34"/>
  <c r="I33" i="34" s="1"/>
  <c r="G36" i="34"/>
  <c r="G27" i="34"/>
  <c r="I27" i="34" s="1"/>
  <c r="G26" i="34"/>
  <c r="I26" i="34" s="1"/>
  <c r="G24" i="34"/>
  <c r="I24" i="34" s="1"/>
  <c r="G23" i="34"/>
  <c r="G22" i="34"/>
  <c r="G21" i="34"/>
  <c r="G20" i="34"/>
  <c r="B20" i="34"/>
  <c r="G19" i="34"/>
  <c r="I19" i="34" s="1"/>
  <c r="G17" i="34"/>
  <c r="I17" i="34" s="1"/>
  <c r="G16" i="34"/>
  <c r="G15" i="34"/>
  <c r="I15" i="34" s="1"/>
  <c r="G14" i="34"/>
  <c r="I14" i="34" s="1"/>
  <c r="G13" i="34"/>
  <c r="I39" i="34" l="1"/>
  <c r="I20" i="34"/>
  <c r="I53" i="34"/>
  <c r="I55" i="34" s="1"/>
  <c r="I45" i="34"/>
  <c r="E8" i="33" l="1"/>
</calcChain>
</file>

<file path=xl/sharedStrings.xml><?xml version="1.0" encoding="utf-8"?>
<sst xmlns="http://schemas.openxmlformats.org/spreadsheetml/2006/main" count="144" uniqueCount="108">
  <si>
    <t xml:space="preserve">  HEITI VERKÞÁTTAR</t>
  </si>
  <si>
    <t>MAGN</t>
  </si>
  <si>
    <t>NR.</t>
  </si>
  <si>
    <t>8</t>
  </si>
  <si>
    <t>m³</t>
  </si>
  <si>
    <t>m²</t>
  </si>
  <si>
    <t>8.1</t>
  </si>
  <si>
    <t>8.1.1</t>
  </si>
  <si>
    <t>Nokkur sérákvæði útboðslýsingar:</t>
  </si>
  <si>
    <t>-</t>
  </si>
  <si>
    <t>Verklok</t>
  </si>
  <si>
    <t>Virðisaukaskattur</t>
  </si>
  <si>
    <t>Verðbótaþáttur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</si>
  <si>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</si>
  <si>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</si>
  <si>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</si>
  <si>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</si>
  <si>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</si>
  <si>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Póstnr., staður (pósthólf)</t>
  </si>
  <si>
    <t xml:space="preserve">     Undirskrift</t>
  </si>
  <si>
    <t xml:space="preserve">     símar / GSM</t>
  </si>
  <si>
    <t xml:space="preserve">     Brefsími</t>
  </si>
  <si>
    <t xml:space="preserve">     Netfang</t>
  </si>
  <si>
    <t>EIN.VERÐ</t>
  </si>
  <si>
    <t>EIN.</t>
  </si>
  <si>
    <t>ALLS kr.</t>
  </si>
  <si>
    <t>s</t>
  </si>
  <si>
    <t>Sögun á hellum</t>
  </si>
  <si>
    <t>8.1.4</t>
  </si>
  <si>
    <t>( án verðs )</t>
  </si>
  <si>
    <t>Aðstaða og jarðvinna</t>
  </si>
  <si>
    <t>Jöfnun lóðar</t>
  </si>
  <si>
    <t>Gröftur og brottakstur á umframefni</t>
  </si>
  <si>
    <t>Grúsarfylling</t>
  </si>
  <si>
    <t>Hellulögn</t>
  </si>
  <si>
    <t>8.2</t>
  </si>
  <si>
    <t>Sögun á malbiki</t>
  </si>
  <si>
    <t>8.3</t>
  </si>
  <si>
    <t>8.3.1</t>
  </si>
  <si>
    <t>8.4</t>
  </si>
  <si>
    <t>8.4.1</t>
  </si>
  <si>
    <t>8.4.2</t>
  </si>
  <si>
    <t>TILBOÐSEYÐUBLAÐ</t>
  </si>
  <si>
    <t>Gröftur og tilflutningur á jarðvegi innan lóðar</t>
  </si>
  <si>
    <t>FRÁGANGUR YFIRBORÐS</t>
  </si>
  <si>
    <t>8.1.5</t>
  </si>
  <si>
    <t>Aðstaða og  vinnusvæðið</t>
  </si>
  <si>
    <t>heild</t>
  </si>
  <si>
    <t>Tafabætur</t>
  </si>
  <si>
    <t>Framkvæmdatrygging</t>
  </si>
  <si>
    <t>Innifalinn í tilboði</t>
  </si>
  <si>
    <t>Fast verð</t>
  </si>
  <si>
    <t>15 %</t>
  </si>
  <si>
    <t>m</t>
  </si>
  <si>
    <t>8.1.6</t>
  </si>
  <si>
    <t>8.2.1</t>
  </si>
  <si>
    <t>8.2.2</t>
  </si>
  <si>
    <t>Upptaka á yfirborðsefnum</t>
  </si>
  <si>
    <t>Fylling undir hellulögn, malbikaða gangfleti og fallvarnarefni</t>
  </si>
  <si>
    <t>1</t>
  </si>
  <si>
    <t>2</t>
  </si>
  <si>
    <t>Grasþökur</t>
  </si>
  <si>
    <t xml:space="preserve">FRÁGANGUR SVÆÐA </t>
  </si>
  <si>
    <t>stk.</t>
  </si>
  <si>
    <t>Leiktæki og búnaður</t>
  </si>
  <si>
    <t>8.1.2</t>
  </si>
  <si>
    <t>8.1.3</t>
  </si>
  <si>
    <t>Jöfnunarlag undir fallvarnarefni og gervigras</t>
  </si>
  <si>
    <t>Yfirlýsing:</t>
  </si>
  <si>
    <t xml:space="preserve"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 
Bjóðandi lýsir því yfir að viðskiptasaga hans er eðlileg og uppfyllir kröfur útboðsgagna, sbr. gr. 0.1.3 C. Hvenær sem er á samningstíma mun bjóðandi geta sýnt verkkaupa fram á að öll skilyrði um eðlilega viðskiptasögu helstu eigenda og stjórnenda bjóðanda séu uppfyllt. Bjóðandi samþykkir að ef í ljós kemur á samningstíma að hann hafi ekki uppfyllt skilyrði um eðlilega viðskiptasögu við opnun tilboða eða síðar á samningstíma getur verkkaupi rift verksamningi án frekari fyrirvara. Beiting þessara vanefndaúrræða hefur ekki áhrif á gildi verktryggingar
</t>
  </si>
  <si>
    <t>Eru frávik eða fyrirvarar með tilboðinu?      Já_____     nei_____     Tilvísun:___________________________</t>
  </si>
  <si>
    <t>Gröftur</t>
  </si>
  <si>
    <t>Malbik og förgun</t>
  </si>
  <si>
    <t>Malbik og mulningur</t>
  </si>
  <si>
    <t>RÆKTUNARSVÆÐI</t>
  </si>
  <si>
    <t>Þökulögn og ræktunarjarðvegur</t>
  </si>
  <si>
    <t>Veksö Moove hringbekkir</t>
  </si>
  <si>
    <t>Hellur 10x10/20/30x6cm Grátt</t>
  </si>
  <si>
    <t>Hellur og steinar - regluleg form</t>
  </si>
  <si>
    <t>Hellur 40x40x6cm Grátt</t>
  </si>
  <si>
    <t>Helluband 10x20x6cm Grátt</t>
  </si>
  <si>
    <t>stk</t>
  </si>
  <si>
    <t>Hlaðinn stoðveggur, tröppustein 40x20x17cm</t>
  </si>
  <si>
    <t>Leiktæki uppsetning</t>
  </si>
  <si>
    <t>Rennusteinn 20x20x6cm</t>
  </si>
  <si>
    <t>Fallhæð &lt; 100cm</t>
  </si>
  <si>
    <t>Gervigras og fallvörn undir æfingasvæði / leiktæki, gult</t>
  </si>
  <si>
    <t>8.2.3</t>
  </si>
  <si>
    <t>8.2.4</t>
  </si>
  <si>
    <t>8.2.5</t>
  </si>
  <si>
    <t>8.2.6</t>
  </si>
  <si>
    <t>8.2.7</t>
  </si>
  <si>
    <t>HEILDARFJÁRHÆÐ MEÐ VSK:</t>
  </si>
  <si>
    <t>Undirritaður gerir hér með Tækni- og umhverfissviði Garðbæjar tilboð í verkið:</t>
  </si>
  <si>
    <t xml:space="preserve">FLATASKÓLI </t>
  </si>
  <si>
    <t>Tilboðið er gert samkvæmt útboðs- og verklýsingum, dagsettum í júní 2019 ásamt tilheyrandi uppdráttum.</t>
  </si>
  <si>
    <t>Öryggisgirðingar</t>
  </si>
  <si>
    <t xml:space="preserve">Viðvörunarmerki </t>
  </si>
  <si>
    <t>Aðstaða</t>
  </si>
  <si>
    <t xml:space="preserve">m </t>
  </si>
  <si>
    <t>1 október 2019</t>
  </si>
  <si>
    <t>Forsteyptar L-einingar við beð og förgun</t>
  </si>
  <si>
    <t>Hellur 40x40x6cm rauðbrúnar</t>
  </si>
  <si>
    <t>Viðurlög</t>
  </si>
  <si>
    <t>Trampólin Eurotramp, nr.97100-150x150cm</t>
  </si>
  <si>
    <t>17.júlí 2019 kl. 14.00</t>
  </si>
  <si>
    <t>40.000 kr./dag</t>
  </si>
  <si>
    <t>Búnaður uppsetning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</si>
</sst>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&quot;kr.&quot;_-;\-* #,##0.00\ &quot;kr.&quot;_-;_-* &quot;-&quot;??\ &quot;kr.&quot;_-;_-@_-"/>
    <numFmt numFmtId="165" formatCode="_-* #,##0\ _k_r_._-;\-* #,##0\ _k_r_._-;_-* &quot;-&quot;\ _k_r_._-;_-@_-"/>
    <numFmt numFmtId="166" formatCode="0."/>
    <numFmt numFmtId="167" formatCode="#,##0\ &quot;kr.&quot;"/>
    <numFmt numFmtId="168" formatCode="\ \ \ @\ *."/>
    <numFmt numFmtId="169" formatCode="\ \ \ \ \ \ \ \ \ @\ *."/>
    <numFmt numFmtId="170" formatCode="@\ *."/>
    <numFmt numFmtId="171" formatCode="\ \ \ @"/>
    <numFmt numFmtId="172" formatCode="\ \ \ \ \ \ @"/>
    <numFmt numFmtId="173" formatCode="\ \ \ \ \ \ @\ *."/>
    <numFmt numFmtId="174" formatCode="\ \ \ \ \ \ \ \ \ @"/>
    <numFmt numFmtId="175" formatCode="#,##0\ &quot;kr.&quot;_);[Red]\(* #,##0\ &quot;kr.&quot;\)"/>
    <numFmt numFmtId="176" formatCode="#,##0\ \ ;[Red]\(* #,##0\ \)"/>
    <numFmt numFmtId="177" formatCode="#,##0\ \ ;\(* #,##0\ \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8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u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10"/>
      <name val="Calibri"/>
      <family val="2"/>
    </font>
    <font>
      <sz val="11"/>
      <name val="Tms Rmn"/>
    </font>
    <font>
      <b/>
      <sz val="11"/>
      <name val="Times New Roman"/>
      <family val="1"/>
    </font>
    <font>
      <sz val="10"/>
      <color theme="1"/>
      <name val="Arial"/>
      <family val="2"/>
    </font>
    <font>
      <sz val="10"/>
      <name val="MS Sans Serif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Times New Roman"/>
      <family val="1"/>
    </font>
    <font>
      <sz val="11"/>
      <color rgb="FF0000FF"/>
      <name val="Times New Roman"/>
      <family val="1"/>
    </font>
    <font>
      <i/>
      <sz val="12"/>
      <name val="Arial"/>
      <family val="2"/>
    </font>
    <font>
      <sz val="8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1" fillId="0" borderId="0"/>
    <xf numFmtId="0" fontId="14" fillId="2" borderId="0" applyNumberFormat="0" applyBorder="0" applyAlignment="0" applyProtection="0"/>
    <xf numFmtId="0" fontId="15" fillId="0" borderId="0">
      <alignment horizontal="left"/>
    </xf>
    <xf numFmtId="0" fontId="11" fillId="0" borderId="0"/>
    <xf numFmtId="0" fontId="16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7" fillId="0" borderId="0"/>
    <xf numFmtId="169" fontId="17" fillId="0" borderId="0"/>
    <xf numFmtId="170" fontId="15" fillId="0" borderId="0" applyFont="0" applyFill="0" applyBorder="0" applyProtection="0">
      <alignment horizontal="centerContinuous"/>
    </xf>
    <xf numFmtId="171" fontId="15" fillId="0" borderId="0" applyFont="0" applyFill="0" applyBorder="0" applyAlignment="0" applyProtection="0"/>
    <xf numFmtId="168" fontId="15" fillId="0" borderId="0" applyFont="0" applyFill="0" applyBorder="0" applyProtection="0">
      <alignment horizontal="centerContinuous"/>
    </xf>
    <xf numFmtId="172" fontId="15" fillId="0" borderId="0" applyFont="0" applyFill="0" applyBorder="0" applyAlignment="0" applyProtection="0"/>
    <xf numFmtId="173" fontId="15" fillId="0" borderId="0" applyFont="0" applyFill="0" applyBorder="0" applyProtection="0">
      <alignment horizontal="centerContinuous"/>
    </xf>
    <xf numFmtId="174" fontId="15" fillId="0" borderId="0" applyFont="0" applyFill="0" applyBorder="0" applyAlignment="0" applyProtection="0"/>
    <xf numFmtId="169" fontId="15" fillId="0" borderId="0" applyFont="0" applyFill="0" applyBorder="0" applyProtection="0">
      <alignment horizontal="centerContinuous"/>
    </xf>
    <xf numFmtId="175" fontId="6" fillId="0" borderId="0" applyFont="0" applyFill="0" applyBorder="0" applyAlignment="0" applyProtection="0"/>
    <xf numFmtId="176" fontId="18" fillId="0" borderId="0"/>
    <xf numFmtId="0" fontId="15" fillId="0" borderId="0">
      <alignment horizontal="left"/>
    </xf>
    <xf numFmtId="0" fontId="11" fillId="0" borderId="0"/>
    <xf numFmtId="0" fontId="11" fillId="0" borderId="0"/>
    <xf numFmtId="0" fontId="11" fillId="0" borderId="0"/>
    <xf numFmtId="0" fontId="19" fillId="0" borderId="0"/>
    <xf numFmtId="0" fontId="1" fillId="0" borderId="0"/>
    <xf numFmtId="1" fontId="20" fillId="0" borderId="0"/>
    <xf numFmtId="170" fontId="1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177" fontId="15" fillId="0" borderId="7" applyNumberFormat="0" applyFont="0" applyFill="0" applyAlignment="0" applyProtection="0"/>
    <xf numFmtId="176" fontId="15" fillId="0" borderId="8" applyNumberFormat="0" applyFont="0" applyFill="0" applyAlignment="0" applyProtection="0"/>
    <xf numFmtId="177" fontId="15" fillId="0" borderId="9" applyNumberFormat="0" applyFont="0" applyFill="0" applyAlignment="0" applyProtection="0"/>
    <xf numFmtId="177" fontId="15" fillId="0" borderId="10" applyNumberFormat="0" applyFont="0" applyFill="0" applyAlignment="0" applyProtection="0"/>
    <xf numFmtId="0" fontId="21" fillId="0" borderId="2" applyNumberFormat="0" applyFill="0" applyProtection="0">
      <alignment horizontal="centerContinuous"/>
    </xf>
    <xf numFmtId="176" fontId="22" fillId="0" borderId="0" applyNumberFormat="0" applyFill="0" applyBorder="0" applyProtection="0">
      <alignment horizontal="centerContinuous"/>
    </xf>
    <xf numFmtId="0" fontId="19" fillId="0" borderId="0"/>
    <xf numFmtId="0" fontId="1" fillId="0" borderId="0"/>
    <xf numFmtId="0" fontId="23" fillId="0" borderId="0" applyNumberFormat="0" applyFill="0" applyBorder="0" applyAlignment="0" applyProtection="0"/>
    <xf numFmtId="0" fontId="11" fillId="0" borderId="0"/>
  </cellStyleXfs>
  <cellXfs count="96">
    <xf numFmtId="0" fontId="0" fillId="0" borderId="0" xfId="0"/>
    <xf numFmtId="3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right"/>
      <protection locked="0"/>
    </xf>
    <xf numFmtId="166" fontId="8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166" fontId="4" fillId="0" borderId="0" xfId="0" applyNumberFormat="1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167" fontId="7" fillId="0" borderId="0" xfId="0" applyNumberFormat="1" applyFont="1"/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3" fontId="7" fillId="0" borderId="0" xfId="0" applyNumberFormat="1" applyFont="1"/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166" fontId="8" fillId="0" borderId="0" xfId="0" applyNumberFormat="1" applyFont="1" applyAlignment="1">
      <alignment horizontal="right"/>
    </xf>
    <xf numFmtId="166" fontId="10" fillId="0" borderId="2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/>
    <xf numFmtId="3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67" fontId="24" fillId="0" borderId="1" xfId="0" applyNumberFormat="1" applyFont="1" applyBorder="1"/>
    <xf numFmtId="49" fontId="4" fillId="0" borderId="0" xfId="0" applyNumberFormat="1" applyFont="1" applyAlignment="1">
      <alignment horizontal="center"/>
    </xf>
    <xf numFmtId="49" fontId="12" fillId="0" borderId="3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1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/>
    <xf numFmtId="49" fontId="0" fillId="0" borderId="0" xfId="0" applyNumberFormat="1"/>
    <xf numFmtId="49" fontId="23" fillId="0" borderId="0" xfId="44" applyNumberFormat="1" applyAlignment="1">
      <alignment vertical="center"/>
    </xf>
    <xf numFmtId="3" fontId="4" fillId="0" borderId="2" xfId="0" applyNumberFormat="1" applyFont="1" applyBorder="1"/>
    <xf numFmtId="3" fontId="4" fillId="0" borderId="0" xfId="0" applyNumberFormat="1" applyFont="1" applyProtection="1">
      <protection locked="0"/>
    </xf>
    <xf numFmtId="0" fontId="12" fillId="0" borderId="0" xfId="0" applyFont="1" applyAlignment="1">
      <alignment horizontal="right"/>
    </xf>
    <xf numFmtId="3" fontId="12" fillId="0" borderId="6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49" fontId="3" fillId="0" borderId="0" xfId="0" applyNumberFormat="1" applyFont="1"/>
    <xf numFmtId="0" fontId="13" fillId="0" borderId="0" xfId="0" applyFont="1" applyAlignment="1">
      <alignment horizontal="left" wrapText="1" indent="1"/>
    </xf>
    <xf numFmtId="3" fontId="12" fillId="0" borderId="0" xfId="0" applyNumberFormat="1" applyFont="1"/>
    <xf numFmtId="49" fontId="11" fillId="0" borderId="0" xfId="0" applyNumberFormat="1" applyFont="1"/>
    <xf numFmtId="3" fontId="3" fillId="0" borderId="2" xfId="0" applyNumberFormat="1" applyFont="1" applyBorder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166" fontId="24" fillId="0" borderId="0" xfId="45" applyNumberFormat="1" applyFont="1" applyAlignment="1">
      <alignment horizontal="left"/>
    </xf>
    <xf numFmtId="166" fontId="4" fillId="0" borderId="0" xfId="45" applyNumberFormat="1" applyFont="1" applyAlignment="1">
      <alignment horizontal="center"/>
    </xf>
    <xf numFmtId="0" fontId="4" fillId="0" borderId="0" xfId="45" applyFont="1" applyProtection="1">
      <protection locked="0"/>
    </xf>
    <xf numFmtId="3" fontId="4" fillId="0" borderId="0" xfId="45" applyNumberFormat="1" applyFont="1" applyProtection="1">
      <protection locked="0"/>
    </xf>
    <xf numFmtId="16" fontId="3" fillId="0" borderId="0" xfId="0" applyNumberFormat="1" applyFont="1"/>
    <xf numFmtId="14" fontId="3" fillId="0" borderId="0" xfId="0" applyNumberFormat="1" applyFont="1"/>
    <xf numFmtId="0" fontId="13" fillId="0" borderId="0" xfId="25" applyFont="1" applyAlignment="1">
      <alignment horizontal="left" wrapText="1" indent="1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1" fontId="4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/>
    <xf numFmtId="0" fontId="3" fillId="0" borderId="0" xfId="0" applyFont="1" applyFill="1"/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26" fillId="0" borderId="0" xfId="0" applyFont="1" applyFill="1" applyAlignment="1">
      <alignment horizontal="left" wrapText="1" indent="1"/>
    </xf>
    <xf numFmtId="3" fontId="3" fillId="0" borderId="2" xfId="0" applyNumberFormat="1" applyFont="1" applyFill="1" applyBorder="1"/>
    <xf numFmtId="3" fontId="3" fillId="0" borderId="2" xfId="0" applyNumberFormat="1" applyFont="1" applyBorder="1" applyProtection="1">
      <protection locked="0"/>
    </xf>
    <xf numFmtId="3" fontId="28" fillId="0" borderId="4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4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8" fillId="0" borderId="2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top" wrapText="1" indent="1"/>
    </xf>
    <xf numFmtId="0" fontId="3" fillId="0" borderId="0" xfId="0" applyFont="1" applyAlignment="1">
      <alignment vertical="top" wrapText="1"/>
    </xf>
  </cellXfs>
  <cellStyles count="46">
    <cellStyle name="Bad 2" xfId="2" xr:uid="{00000000-0005-0000-0000-000000000000}"/>
    <cellStyle name="Comma [0] 2" xfId="7" xr:uid="{00000000-0005-0000-0000-000001000000}"/>
    <cellStyle name="Comma [0] 3" xfId="8" xr:uid="{00000000-0005-0000-0000-000002000000}"/>
    <cellStyle name="Currency 2" xfId="9" xr:uid="{00000000-0005-0000-0000-000003000000}"/>
    <cellStyle name="Currency 2 2" xfId="10" xr:uid="{00000000-0005-0000-0000-000004000000}"/>
    <cellStyle name="Currency 2 3" xfId="11" xr:uid="{00000000-0005-0000-0000-000005000000}"/>
    <cellStyle name="Currency 3" xfId="12" xr:uid="{00000000-0005-0000-0000-000006000000}"/>
    <cellStyle name="Hyperlink" xfId="44" builtinId="8"/>
    <cellStyle name="Inndr-3." xfId="13" xr:uid="{00000000-0005-0000-0000-000007000000}"/>
    <cellStyle name="Inndr-6." xfId="14" xr:uid="{00000000-0005-0000-0000-000008000000}"/>
    <cellStyle name="Inndráttur 0 ..." xfId="15" xr:uid="{00000000-0005-0000-0000-000009000000}"/>
    <cellStyle name="Inndráttur 3" xfId="16" xr:uid="{00000000-0005-0000-0000-00000A000000}"/>
    <cellStyle name="Inndráttur 3 ..." xfId="17" xr:uid="{00000000-0005-0000-0000-00000B000000}"/>
    <cellStyle name="Inndráttur 6" xfId="18" xr:uid="{00000000-0005-0000-0000-00000C000000}"/>
    <cellStyle name="Inndráttur 6 ..." xfId="19" xr:uid="{00000000-0005-0000-0000-00000D000000}"/>
    <cellStyle name="Inndráttur 9" xfId="20" xr:uid="{00000000-0005-0000-0000-00000E000000}"/>
    <cellStyle name="Inndráttur 9 ..." xfId="21" xr:uid="{00000000-0005-0000-0000-00000F000000}"/>
    <cellStyle name="Krónur" xfId="22" xr:uid="{00000000-0005-0000-0000-000010000000}"/>
    <cellStyle name="Millifyrirsögn" xfId="23" xr:uid="{00000000-0005-0000-0000-000011000000}"/>
    <cellStyle name="Normal" xfId="0" builtinId="0"/>
    <cellStyle name="Normal 15" xfId="24" xr:uid="{00000000-0005-0000-0000-000012000000}"/>
    <cellStyle name="Normal 2" xfId="3" xr:uid="{00000000-0005-0000-0000-000013000000}"/>
    <cellStyle name="Normal 2 2" xfId="25" xr:uid="{00000000-0005-0000-0000-000014000000}"/>
    <cellStyle name="Normal 2 2 2" xfId="26" xr:uid="{00000000-0005-0000-0000-000015000000}"/>
    <cellStyle name="Normal 2 3" xfId="27" xr:uid="{00000000-0005-0000-0000-000016000000}"/>
    <cellStyle name="Normal 3" xfId="1" xr:uid="{00000000-0005-0000-0000-000017000000}"/>
    <cellStyle name="Normal 3 2" xfId="45" xr:uid="{00000000-0005-0000-0000-000018000000}"/>
    <cellStyle name="Normal 4" xfId="4" xr:uid="{00000000-0005-0000-0000-000019000000}"/>
    <cellStyle name="Normal 5" xfId="28" xr:uid="{00000000-0005-0000-0000-00001A000000}"/>
    <cellStyle name="Normal 6" xfId="29" xr:uid="{00000000-0005-0000-0000-00001B000000}"/>
    <cellStyle name="Normal 7" xfId="30" xr:uid="{00000000-0005-0000-0000-00001C000000}"/>
    <cellStyle name="Normal 8" xfId="43" xr:uid="{00000000-0005-0000-0000-00001D000000}"/>
    <cellStyle name="Normal." xfId="31" xr:uid="{00000000-0005-0000-0000-00001E000000}"/>
    <cellStyle name="Percent 2" xfId="32" xr:uid="{00000000-0005-0000-0000-00001F000000}"/>
    <cellStyle name="Percent 2 2" xfId="33" xr:uid="{00000000-0005-0000-0000-000020000000}"/>
    <cellStyle name="Percent 3" xfId="34" xr:uid="{00000000-0005-0000-0000-000021000000}"/>
    <cellStyle name="Percent 4" xfId="35" xr:uid="{00000000-0005-0000-0000-000022000000}"/>
    <cellStyle name="Samtala" xfId="36" xr:uid="{00000000-0005-0000-0000-000023000000}"/>
    <cellStyle name="Samtala - lokaniðurst." xfId="37" xr:uid="{00000000-0005-0000-0000-000024000000}"/>
    <cellStyle name="Samtala - undirstr" xfId="38" xr:uid="{00000000-0005-0000-0000-000025000000}"/>
    <cellStyle name="Samtala - yfirstr." xfId="39" xr:uid="{00000000-0005-0000-0000-000026000000}"/>
    <cellStyle name="Venjuleg 2" xfId="6" xr:uid="{00000000-0005-0000-0000-000029000000}"/>
    <cellStyle name="Venjuleg 3" xfId="42" xr:uid="{00000000-0005-0000-0000-00002A000000}"/>
    <cellStyle name="Warning Text 2" xfId="5" xr:uid="{00000000-0005-0000-0000-00002B000000}"/>
    <cellStyle name="Yfirskrift" xfId="40" xr:uid="{00000000-0005-0000-0000-00002C000000}"/>
    <cellStyle name="Yfirskrift - millistærð" xfId="41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CAO_Sp&#246;nging%20b__2011-12_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193;&#230;tlanir\Kostna&#240;ar&#225;&#230;tlanir\ko16042012%20-%20&#193;lglugg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1\11-033%20Sp&#246;ngin%2043-f&#233;lagsmi&#240;st&#246;&#240;\Verkefnastj&#243;rn\&#218;tb%20og%20Samningsg&#246;gn\&#218;tbo&#240;_1219\C-%20Tilbo&#240;sskr&#225;\Tilbo&#240;sskra-he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showZeros="0" view="pageLayout" zoomScaleNormal="70" workbookViewId="0">
      <selection activeCell="B17" sqref="B17"/>
    </sheetView>
  </sheetViews>
  <sheetFormatPr defaultColWidth="9.140625" defaultRowHeight="12.75" x14ac:dyDescent="0.2"/>
  <cols>
    <col min="1" max="1" width="5.7109375" customWidth="1"/>
    <col min="2" max="2" width="25.140625" customWidth="1"/>
    <col min="3" max="3" width="20.7109375" customWidth="1"/>
    <col min="4" max="4" width="12.7109375" customWidth="1"/>
    <col min="5" max="5" width="32.7109375" customWidth="1"/>
    <col min="7" max="7" width="27.85546875" customWidth="1"/>
  </cols>
  <sheetData>
    <row r="1" spans="1:12" ht="15.75" x14ac:dyDescent="0.25">
      <c r="A1" s="89" t="s">
        <v>42</v>
      </c>
      <c r="B1" s="89"/>
      <c r="C1" s="89"/>
      <c r="D1" s="89"/>
      <c r="E1" s="89"/>
    </row>
    <row r="2" spans="1:12" ht="15" x14ac:dyDescent="0.2">
      <c r="A2" s="5"/>
      <c r="B2" s="5"/>
      <c r="C2" s="5"/>
      <c r="D2" s="6"/>
      <c r="E2" s="7"/>
    </row>
    <row r="3" spans="1:12" ht="30" customHeight="1" x14ac:dyDescent="0.2">
      <c r="A3" s="90" t="s">
        <v>93</v>
      </c>
      <c r="B3" s="91"/>
      <c r="C3" s="91"/>
      <c r="D3" s="91"/>
      <c r="E3" s="91"/>
    </row>
    <row r="4" spans="1:12" ht="23.25" x14ac:dyDescent="0.2">
      <c r="A4" s="88" t="s">
        <v>94</v>
      </c>
      <c r="B4" s="88"/>
      <c r="C4" s="88"/>
      <c r="D4" s="88"/>
      <c r="E4" s="88"/>
    </row>
    <row r="5" spans="1:12" ht="30" customHeight="1" x14ac:dyDescent="0.2">
      <c r="A5" s="90" t="s">
        <v>95</v>
      </c>
      <c r="B5" s="91"/>
      <c r="C5" s="91"/>
      <c r="D5" s="91"/>
      <c r="E5" s="91"/>
    </row>
    <row r="6" spans="1:12" ht="15" x14ac:dyDescent="0.25">
      <c r="A6" s="65"/>
      <c r="B6" s="66"/>
      <c r="C6" s="66"/>
      <c r="D6" s="66"/>
      <c r="E6" s="66"/>
    </row>
    <row r="7" spans="1:12" ht="15" x14ac:dyDescent="0.25">
      <c r="A7" s="65"/>
      <c r="B7" s="66"/>
      <c r="C7" s="66"/>
      <c r="D7" s="66"/>
      <c r="E7" s="66"/>
    </row>
    <row r="8" spans="1:12" ht="16.5" thickBot="1" x14ac:dyDescent="0.3">
      <c r="A8" s="10"/>
      <c r="B8" s="11" t="s">
        <v>92</v>
      </c>
      <c r="C8" s="11"/>
      <c r="D8" s="11"/>
      <c r="E8" s="32">
        <f>'1 áfangi'!I55</f>
        <v>0</v>
      </c>
    </row>
    <row r="9" spans="1:12" ht="15.75" thickTop="1" x14ac:dyDescent="0.25">
      <c r="A9" s="10"/>
      <c r="B9" s="11"/>
      <c r="C9" s="11"/>
      <c r="D9" s="11"/>
      <c r="E9" s="8"/>
    </row>
    <row r="10" spans="1:12" ht="15.75" x14ac:dyDescent="0.25">
      <c r="A10" s="12" t="s">
        <v>70</v>
      </c>
      <c r="B10" s="5"/>
      <c r="C10" s="5"/>
      <c r="D10" s="6"/>
      <c r="E10" s="7"/>
    </row>
    <row r="11" spans="1:12" ht="15" x14ac:dyDescent="0.2">
      <c r="A11" s="5"/>
      <c r="B11" s="5"/>
      <c r="C11" s="31"/>
      <c r="D11" s="6"/>
      <c r="E11" s="7"/>
    </row>
    <row r="12" spans="1:12" ht="15.75" x14ac:dyDescent="0.25">
      <c r="A12" s="12" t="s">
        <v>8</v>
      </c>
      <c r="B12" s="12"/>
      <c r="C12" s="12"/>
      <c r="D12" s="12"/>
      <c r="E12" s="7"/>
      <c r="I12" s="12"/>
      <c r="J12" s="12"/>
      <c r="K12" s="12"/>
      <c r="L12" s="12"/>
    </row>
    <row r="13" spans="1:12" ht="15.75" x14ac:dyDescent="0.25">
      <c r="A13" s="13" t="s">
        <v>9</v>
      </c>
      <c r="B13" s="12" t="s">
        <v>10</v>
      </c>
      <c r="C13" s="23" t="s">
        <v>100</v>
      </c>
      <c r="D13" s="12"/>
      <c r="E13" s="7"/>
      <c r="I13" s="12"/>
      <c r="J13" s="12"/>
      <c r="K13" s="12"/>
      <c r="L13" s="12"/>
    </row>
    <row r="14" spans="1:12" ht="15.75" x14ac:dyDescent="0.25">
      <c r="A14" s="13" t="s">
        <v>9</v>
      </c>
      <c r="B14" s="12" t="s">
        <v>48</v>
      </c>
      <c r="C14" s="23" t="s">
        <v>106</v>
      </c>
      <c r="D14" s="12"/>
      <c r="E14" s="7"/>
      <c r="J14" s="12"/>
      <c r="K14" s="12"/>
      <c r="L14" s="12"/>
    </row>
    <row r="15" spans="1:12" ht="15.75" x14ac:dyDescent="0.25">
      <c r="A15" s="13" t="s">
        <v>9</v>
      </c>
      <c r="B15" t="s">
        <v>49</v>
      </c>
      <c r="C15" s="23" t="s">
        <v>52</v>
      </c>
      <c r="D15" s="12"/>
      <c r="E15" s="7"/>
      <c r="J15" s="12"/>
      <c r="K15" s="12"/>
      <c r="L15" s="12"/>
    </row>
    <row r="16" spans="1:12" ht="15.75" x14ac:dyDescent="0.25">
      <c r="A16" s="13" t="s">
        <v>9</v>
      </c>
      <c r="B16" s="12" t="s">
        <v>11</v>
      </c>
      <c r="C16" s="23" t="s">
        <v>50</v>
      </c>
      <c r="D16" s="12"/>
      <c r="E16" s="7"/>
      <c r="I16" s="12"/>
      <c r="J16" s="12"/>
      <c r="K16" s="12"/>
      <c r="L16" s="12"/>
    </row>
    <row r="17" spans="1:12" ht="15.75" x14ac:dyDescent="0.25">
      <c r="A17" s="13" t="s">
        <v>9</v>
      </c>
      <c r="B17" s="12" t="s">
        <v>12</v>
      </c>
      <c r="C17" s="23" t="s">
        <v>51</v>
      </c>
      <c r="D17" s="12"/>
      <c r="E17" s="7"/>
      <c r="I17" s="12"/>
      <c r="J17" s="12"/>
      <c r="K17" s="12"/>
      <c r="L17" s="12"/>
    </row>
    <row r="18" spans="1:12" ht="15.75" x14ac:dyDescent="0.25">
      <c r="A18" s="13" t="s">
        <v>9</v>
      </c>
      <c r="B18" s="12" t="s">
        <v>13</v>
      </c>
      <c r="C18" s="23" t="s">
        <v>105</v>
      </c>
      <c r="D18" s="12"/>
      <c r="E18" s="7"/>
      <c r="I18" s="12"/>
      <c r="J18" s="12"/>
      <c r="K18" s="12"/>
      <c r="L18" s="12"/>
    </row>
    <row r="19" spans="1:12" ht="15.75" x14ac:dyDescent="0.25">
      <c r="A19" s="13"/>
      <c r="B19" s="12"/>
      <c r="C19" s="23"/>
      <c r="D19" s="12"/>
      <c r="E19" s="7"/>
      <c r="I19" s="12"/>
      <c r="J19" s="12"/>
      <c r="K19" s="12"/>
      <c r="L19" s="12"/>
    </row>
    <row r="20" spans="1:12" ht="18" customHeight="1" x14ac:dyDescent="0.25">
      <c r="A20" s="67" t="s">
        <v>68</v>
      </c>
      <c r="B20" s="68"/>
      <c r="C20" s="68"/>
      <c r="D20" s="69"/>
      <c r="E20" s="70"/>
      <c r="I20" s="12"/>
      <c r="J20" s="12"/>
      <c r="K20" s="12"/>
      <c r="L20" s="12"/>
    </row>
    <row r="21" spans="1:12" ht="246" customHeight="1" x14ac:dyDescent="0.25">
      <c r="A21" s="92" t="s">
        <v>69</v>
      </c>
      <c r="B21" s="92"/>
      <c r="C21" s="92"/>
      <c r="D21" s="92"/>
      <c r="E21" s="92"/>
      <c r="I21" s="12"/>
      <c r="J21" s="12"/>
      <c r="K21" s="12"/>
      <c r="L21" s="12"/>
    </row>
    <row r="22" spans="1:12" ht="15" x14ac:dyDescent="0.25">
      <c r="A22" s="10"/>
      <c r="C22" s="16" t="s">
        <v>14</v>
      </c>
      <c r="D22" s="93"/>
      <c r="E22" s="93"/>
    </row>
    <row r="23" spans="1:12" ht="15" x14ac:dyDescent="0.25">
      <c r="A23" s="10"/>
      <c r="B23" s="17"/>
      <c r="C23" s="17"/>
      <c r="D23" s="9"/>
      <c r="E23" s="15"/>
    </row>
    <row r="24" spans="1:12" ht="15" x14ac:dyDescent="0.25">
      <c r="A24" s="10"/>
      <c r="B24" s="22"/>
      <c r="C24" s="3"/>
      <c r="D24" s="14"/>
      <c r="E24" s="1"/>
    </row>
    <row r="25" spans="1:12" ht="15" x14ac:dyDescent="0.25">
      <c r="A25" s="10"/>
      <c r="B25" s="11" t="s">
        <v>15</v>
      </c>
      <c r="C25" s="16"/>
      <c r="D25" s="18"/>
      <c r="E25" s="11" t="s">
        <v>16</v>
      </c>
    </row>
    <row r="26" spans="1:12" ht="15" x14ac:dyDescent="0.25">
      <c r="A26" s="10"/>
      <c r="B26" s="17"/>
      <c r="C26" s="17"/>
      <c r="D26" s="19"/>
      <c r="E26" s="15"/>
    </row>
    <row r="27" spans="1:12" ht="15" x14ac:dyDescent="0.25">
      <c r="A27" s="10"/>
      <c r="B27" s="4"/>
      <c r="C27" s="4"/>
      <c r="E27" s="4"/>
    </row>
    <row r="28" spans="1:12" ht="15" x14ac:dyDescent="0.25">
      <c r="A28" s="10"/>
      <c r="B28" s="11" t="s">
        <v>17</v>
      </c>
      <c r="C28" s="16"/>
      <c r="D28" s="18"/>
      <c r="E28" s="11" t="s">
        <v>20</v>
      </c>
    </row>
    <row r="29" spans="1:12" ht="15" x14ac:dyDescent="0.25">
      <c r="A29" s="10"/>
      <c r="B29" s="16"/>
      <c r="C29" s="16"/>
      <c r="D29" s="18"/>
      <c r="E29" s="18"/>
    </row>
    <row r="30" spans="1:12" ht="15" x14ac:dyDescent="0.25">
      <c r="A30" s="10"/>
      <c r="B30" s="4"/>
      <c r="C30" s="4"/>
      <c r="E30" s="4"/>
    </row>
    <row r="31" spans="1:12" ht="15" x14ac:dyDescent="0.25">
      <c r="A31" s="10"/>
      <c r="B31" s="11" t="s">
        <v>18</v>
      </c>
      <c r="C31" s="16"/>
      <c r="D31" s="18"/>
      <c r="E31" s="11" t="s">
        <v>21</v>
      </c>
    </row>
    <row r="32" spans="1:12" ht="15" x14ac:dyDescent="0.25">
      <c r="A32" s="10"/>
      <c r="B32" s="16"/>
      <c r="C32" s="16"/>
      <c r="D32" s="20"/>
      <c r="E32" s="15"/>
    </row>
    <row r="33" spans="1:5" ht="15" x14ac:dyDescent="0.25">
      <c r="A33" s="10"/>
      <c r="B33" s="2"/>
      <c r="C33" s="2"/>
      <c r="D33" s="20"/>
      <c r="E33" s="1"/>
    </row>
    <row r="34" spans="1:5" ht="15" x14ac:dyDescent="0.25">
      <c r="A34" s="10"/>
      <c r="B34" s="11" t="s">
        <v>19</v>
      </c>
      <c r="C34" s="16"/>
      <c r="D34" s="18"/>
      <c r="E34" s="11" t="s">
        <v>22</v>
      </c>
    </row>
    <row r="35" spans="1:5" ht="15" x14ac:dyDescent="0.25">
      <c r="A35" s="10"/>
      <c r="B35" s="9"/>
      <c r="C35" s="9"/>
      <c r="D35" s="12"/>
      <c r="E35" s="15"/>
    </row>
    <row r="36" spans="1:5" ht="15" x14ac:dyDescent="0.25">
      <c r="A36" s="10"/>
      <c r="B36" s="21"/>
      <c r="C36" s="21"/>
      <c r="D36" s="14"/>
      <c r="E36" s="15"/>
    </row>
    <row r="37" spans="1:5" ht="15" x14ac:dyDescent="0.25">
      <c r="A37" s="10"/>
      <c r="B37" s="9"/>
      <c r="C37" s="9"/>
      <c r="D37" s="12"/>
      <c r="E37" s="15"/>
    </row>
    <row r="38" spans="1:5" ht="15" x14ac:dyDescent="0.25">
      <c r="A38" s="10"/>
      <c r="B38" s="10"/>
      <c r="C38" s="10"/>
      <c r="D38" s="9"/>
      <c r="E38" s="15"/>
    </row>
    <row r="39" spans="1:5" ht="15" x14ac:dyDescent="0.25">
      <c r="A39" s="13"/>
      <c r="B39" s="13"/>
      <c r="C39" s="13"/>
      <c r="D39" s="12"/>
      <c r="E39" s="12"/>
    </row>
    <row r="40" spans="1:5" ht="15" x14ac:dyDescent="0.25">
      <c r="A40" s="12"/>
      <c r="B40" s="12"/>
      <c r="C40" s="12"/>
      <c r="D40" s="12"/>
      <c r="E40" s="12"/>
    </row>
    <row r="41" spans="1:5" ht="15" x14ac:dyDescent="0.25">
      <c r="A41" s="12"/>
      <c r="B41" s="12"/>
      <c r="C41" s="12"/>
      <c r="D41" s="12"/>
      <c r="E41" s="12"/>
    </row>
    <row r="42" spans="1:5" ht="15" x14ac:dyDescent="0.25">
      <c r="A42" s="12"/>
      <c r="B42" s="12"/>
      <c r="C42" s="12"/>
      <c r="D42" s="12"/>
      <c r="E42" s="12"/>
    </row>
    <row r="43" spans="1:5" ht="15" x14ac:dyDescent="0.25">
      <c r="A43" s="12"/>
      <c r="B43" s="12"/>
      <c r="C43" s="12"/>
      <c r="D43" s="12"/>
      <c r="E43" s="12"/>
    </row>
    <row r="44" spans="1:5" ht="15" x14ac:dyDescent="0.25">
      <c r="A44" s="12"/>
      <c r="B44" s="12"/>
      <c r="C44" s="12"/>
      <c r="D44" s="12"/>
      <c r="E44" s="12"/>
    </row>
    <row r="45" spans="1:5" ht="15" x14ac:dyDescent="0.25">
      <c r="A45" s="12"/>
      <c r="B45" s="12"/>
      <c r="C45" s="12"/>
      <c r="D45" s="12"/>
      <c r="E45" s="12"/>
    </row>
  </sheetData>
  <sheetProtection selectLockedCells="1"/>
  <mergeCells count="6">
    <mergeCell ref="A4:E4"/>
    <mergeCell ref="A1:E1"/>
    <mergeCell ref="A3:E3"/>
    <mergeCell ref="A21:E21"/>
    <mergeCell ref="D22:E22"/>
    <mergeCell ref="A5:E5"/>
  </mergeCells>
  <printOptions horizontalCentered="1"/>
  <pageMargins left="0.35433070866141736" right="0.35433070866141736" top="0.36" bottom="0.28999999999999998" header="0.23" footer="0.1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1"/>
  <sheetViews>
    <sheetView showZeros="0" tabSelected="1" zoomScale="85" zoomScaleNormal="85" zoomScalePageLayoutView="70" workbookViewId="0">
      <selection activeCell="B32" sqref="B32"/>
    </sheetView>
  </sheetViews>
  <sheetFormatPr defaultRowHeight="15" outlineLevelCol="1" x14ac:dyDescent="0.2"/>
  <cols>
    <col min="1" max="1" width="7.85546875" style="58" customWidth="1"/>
    <col min="2" max="2" width="47.7109375" style="55" bestFit="1" customWidth="1"/>
    <col min="3" max="3" width="5.28515625" style="55" hidden="1" customWidth="1" outlineLevel="1"/>
    <col min="4" max="4" width="8.28515625" style="29" customWidth="1" collapsed="1"/>
    <col min="5" max="5" width="6.7109375" style="56" customWidth="1" collapsed="1"/>
    <col min="6" max="6" width="12.7109375" style="57" customWidth="1"/>
    <col min="7" max="7" width="12.7109375" style="57" hidden="1" customWidth="1" outlineLevel="1"/>
    <col min="8" max="8" width="1.7109375" style="48" customWidth="1" collapsed="1"/>
    <col min="9" max="9" width="16.140625" style="57" customWidth="1" collapsed="1"/>
    <col min="10" max="10" width="9.140625" style="48"/>
    <col min="11" max="11" width="12" style="48" customWidth="1"/>
    <col min="12" max="12" width="30.140625" style="48" customWidth="1"/>
    <col min="13" max="13" width="36.85546875" style="48" customWidth="1"/>
    <col min="14" max="252" width="9.140625" style="48"/>
    <col min="253" max="253" width="7.85546875" style="48" customWidth="1"/>
    <col min="254" max="254" width="37.7109375" style="48" customWidth="1"/>
    <col min="255" max="255" width="0" style="48" hidden="1" customWidth="1"/>
    <col min="256" max="256" width="8.28515625" style="48" customWidth="1"/>
    <col min="257" max="257" width="6.7109375" style="48" customWidth="1"/>
    <col min="258" max="258" width="12.7109375" style="48" customWidth="1"/>
    <col min="259" max="259" width="0" style="48" hidden="1" customWidth="1"/>
    <col min="260" max="260" width="1.7109375" style="48" customWidth="1"/>
    <col min="261" max="261" width="16.140625" style="48" customWidth="1"/>
    <col min="262" max="262" width="9.140625" style="48"/>
    <col min="263" max="263" width="2.7109375" style="48" customWidth="1"/>
    <col min="264" max="508" width="9.140625" style="48"/>
    <col min="509" max="509" width="7.85546875" style="48" customWidth="1"/>
    <col min="510" max="510" width="37.7109375" style="48" customWidth="1"/>
    <col min="511" max="511" width="0" style="48" hidden="1" customWidth="1"/>
    <col min="512" max="512" width="8.28515625" style="48" customWidth="1"/>
    <col min="513" max="513" width="6.7109375" style="48" customWidth="1"/>
    <col min="514" max="514" width="12.7109375" style="48" customWidth="1"/>
    <col min="515" max="515" width="0" style="48" hidden="1" customWidth="1"/>
    <col min="516" max="516" width="1.7109375" style="48" customWidth="1"/>
    <col min="517" max="517" width="16.140625" style="48" customWidth="1"/>
    <col min="518" max="518" width="9.140625" style="48"/>
    <col min="519" max="519" width="2.7109375" style="48" customWidth="1"/>
    <col min="520" max="764" width="9.140625" style="48"/>
    <col min="765" max="765" width="7.85546875" style="48" customWidth="1"/>
    <col min="766" max="766" width="37.7109375" style="48" customWidth="1"/>
    <col min="767" max="767" width="0" style="48" hidden="1" customWidth="1"/>
    <col min="768" max="768" width="8.28515625" style="48" customWidth="1"/>
    <col min="769" max="769" width="6.7109375" style="48" customWidth="1"/>
    <col min="770" max="770" width="12.7109375" style="48" customWidth="1"/>
    <col min="771" max="771" width="0" style="48" hidden="1" customWidth="1"/>
    <col min="772" max="772" width="1.7109375" style="48" customWidth="1"/>
    <col min="773" max="773" width="16.140625" style="48" customWidth="1"/>
    <col min="774" max="774" width="9.140625" style="48"/>
    <col min="775" max="775" width="2.7109375" style="48" customWidth="1"/>
    <col min="776" max="1020" width="9.140625" style="48"/>
    <col min="1021" max="1021" width="7.85546875" style="48" customWidth="1"/>
    <col min="1022" max="1022" width="37.7109375" style="48" customWidth="1"/>
    <col min="1023" max="1023" width="0" style="48" hidden="1" customWidth="1"/>
    <col min="1024" max="1024" width="8.28515625" style="48" customWidth="1"/>
    <col min="1025" max="1025" width="6.7109375" style="48" customWidth="1"/>
    <col min="1026" max="1026" width="12.7109375" style="48" customWidth="1"/>
    <col min="1027" max="1027" width="0" style="48" hidden="1" customWidth="1"/>
    <col min="1028" max="1028" width="1.7109375" style="48" customWidth="1"/>
    <col min="1029" max="1029" width="16.140625" style="48" customWidth="1"/>
    <col min="1030" max="1030" width="9.140625" style="48"/>
    <col min="1031" max="1031" width="2.7109375" style="48" customWidth="1"/>
    <col min="1032" max="1276" width="9.140625" style="48"/>
    <col min="1277" max="1277" width="7.85546875" style="48" customWidth="1"/>
    <col min="1278" max="1278" width="37.7109375" style="48" customWidth="1"/>
    <col min="1279" max="1279" width="0" style="48" hidden="1" customWidth="1"/>
    <col min="1280" max="1280" width="8.28515625" style="48" customWidth="1"/>
    <col min="1281" max="1281" width="6.7109375" style="48" customWidth="1"/>
    <col min="1282" max="1282" width="12.7109375" style="48" customWidth="1"/>
    <col min="1283" max="1283" width="0" style="48" hidden="1" customWidth="1"/>
    <col min="1284" max="1284" width="1.7109375" style="48" customWidth="1"/>
    <col min="1285" max="1285" width="16.140625" style="48" customWidth="1"/>
    <col min="1286" max="1286" width="9.140625" style="48"/>
    <col min="1287" max="1287" width="2.7109375" style="48" customWidth="1"/>
    <col min="1288" max="1532" width="9.140625" style="48"/>
    <col min="1533" max="1533" width="7.85546875" style="48" customWidth="1"/>
    <col min="1534" max="1534" width="37.7109375" style="48" customWidth="1"/>
    <col min="1535" max="1535" width="0" style="48" hidden="1" customWidth="1"/>
    <col min="1536" max="1536" width="8.28515625" style="48" customWidth="1"/>
    <col min="1537" max="1537" width="6.7109375" style="48" customWidth="1"/>
    <col min="1538" max="1538" width="12.7109375" style="48" customWidth="1"/>
    <col min="1539" max="1539" width="0" style="48" hidden="1" customWidth="1"/>
    <col min="1540" max="1540" width="1.7109375" style="48" customWidth="1"/>
    <col min="1541" max="1541" width="16.140625" style="48" customWidth="1"/>
    <col min="1542" max="1542" width="9.140625" style="48"/>
    <col min="1543" max="1543" width="2.7109375" style="48" customWidth="1"/>
    <col min="1544" max="1788" width="9.140625" style="48"/>
    <col min="1789" max="1789" width="7.85546875" style="48" customWidth="1"/>
    <col min="1790" max="1790" width="37.7109375" style="48" customWidth="1"/>
    <col min="1791" max="1791" width="0" style="48" hidden="1" customWidth="1"/>
    <col min="1792" max="1792" width="8.28515625" style="48" customWidth="1"/>
    <col min="1793" max="1793" width="6.7109375" style="48" customWidth="1"/>
    <col min="1794" max="1794" width="12.7109375" style="48" customWidth="1"/>
    <col min="1795" max="1795" width="0" style="48" hidden="1" customWidth="1"/>
    <col min="1796" max="1796" width="1.7109375" style="48" customWidth="1"/>
    <col min="1797" max="1797" width="16.140625" style="48" customWidth="1"/>
    <col min="1798" max="1798" width="9.140625" style="48"/>
    <col min="1799" max="1799" width="2.7109375" style="48" customWidth="1"/>
    <col min="1800" max="2044" width="9.140625" style="48"/>
    <col min="2045" max="2045" width="7.85546875" style="48" customWidth="1"/>
    <col min="2046" max="2046" width="37.7109375" style="48" customWidth="1"/>
    <col min="2047" max="2047" width="0" style="48" hidden="1" customWidth="1"/>
    <col min="2048" max="2048" width="8.28515625" style="48" customWidth="1"/>
    <col min="2049" max="2049" width="6.7109375" style="48" customWidth="1"/>
    <col min="2050" max="2050" width="12.7109375" style="48" customWidth="1"/>
    <col min="2051" max="2051" width="0" style="48" hidden="1" customWidth="1"/>
    <col min="2052" max="2052" width="1.7109375" style="48" customWidth="1"/>
    <col min="2053" max="2053" width="16.140625" style="48" customWidth="1"/>
    <col min="2054" max="2054" width="9.140625" style="48"/>
    <col min="2055" max="2055" width="2.7109375" style="48" customWidth="1"/>
    <col min="2056" max="2300" width="9.140625" style="48"/>
    <col min="2301" max="2301" width="7.85546875" style="48" customWidth="1"/>
    <col min="2302" max="2302" width="37.7109375" style="48" customWidth="1"/>
    <col min="2303" max="2303" width="0" style="48" hidden="1" customWidth="1"/>
    <col min="2304" max="2304" width="8.28515625" style="48" customWidth="1"/>
    <col min="2305" max="2305" width="6.7109375" style="48" customWidth="1"/>
    <col min="2306" max="2306" width="12.7109375" style="48" customWidth="1"/>
    <col min="2307" max="2307" width="0" style="48" hidden="1" customWidth="1"/>
    <col min="2308" max="2308" width="1.7109375" style="48" customWidth="1"/>
    <col min="2309" max="2309" width="16.140625" style="48" customWidth="1"/>
    <col min="2310" max="2310" width="9.140625" style="48"/>
    <col min="2311" max="2311" width="2.7109375" style="48" customWidth="1"/>
    <col min="2312" max="2556" width="9.140625" style="48"/>
    <col min="2557" max="2557" width="7.85546875" style="48" customWidth="1"/>
    <col min="2558" max="2558" width="37.7109375" style="48" customWidth="1"/>
    <col min="2559" max="2559" width="0" style="48" hidden="1" customWidth="1"/>
    <col min="2560" max="2560" width="8.28515625" style="48" customWidth="1"/>
    <col min="2561" max="2561" width="6.7109375" style="48" customWidth="1"/>
    <col min="2562" max="2562" width="12.7109375" style="48" customWidth="1"/>
    <col min="2563" max="2563" width="0" style="48" hidden="1" customWidth="1"/>
    <col min="2564" max="2564" width="1.7109375" style="48" customWidth="1"/>
    <col min="2565" max="2565" width="16.140625" style="48" customWidth="1"/>
    <col min="2566" max="2566" width="9.140625" style="48"/>
    <col min="2567" max="2567" width="2.7109375" style="48" customWidth="1"/>
    <col min="2568" max="2812" width="9.140625" style="48"/>
    <col min="2813" max="2813" width="7.85546875" style="48" customWidth="1"/>
    <col min="2814" max="2814" width="37.7109375" style="48" customWidth="1"/>
    <col min="2815" max="2815" width="0" style="48" hidden="1" customWidth="1"/>
    <col min="2816" max="2816" width="8.28515625" style="48" customWidth="1"/>
    <col min="2817" max="2817" width="6.7109375" style="48" customWidth="1"/>
    <col min="2818" max="2818" width="12.7109375" style="48" customWidth="1"/>
    <col min="2819" max="2819" width="0" style="48" hidden="1" customWidth="1"/>
    <col min="2820" max="2820" width="1.7109375" style="48" customWidth="1"/>
    <col min="2821" max="2821" width="16.140625" style="48" customWidth="1"/>
    <col min="2822" max="2822" width="9.140625" style="48"/>
    <col min="2823" max="2823" width="2.7109375" style="48" customWidth="1"/>
    <col min="2824" max="3068" width="9.140625" style="48"/>
    <col min="3069" max="3069" width="7.85546875" style="48" customWidth="1"/>
    <col min="3070" max="3070" width="37.7109375" style="48" customWidth="1"/>
    <col min="3071" max="3071" width="0" style="48" hidden="1" customWidth="1"/>
    <col min="3072" max="3072" width="8.28515625" style="48" customWidth="1"/>
    <col min="3073" max="3073" width="6.7109375" style="48" customWidth="1"/>
    <col min="3074" max="3074" width="12.7109375" style="48" customWidth="1"/>
    <col min="3075" max="3075" width="0" style="48" hidden="1" customWidth="1"/>
    <col min="3076" max="3076" width="1.7109375" style="48" customWidth="1"/>
    <col min="3077" max="3077" width="16.140625" style="48" customWidth="1"/>
    <col min="3078" max="3078" width="9.140625" style="48"/>
    <col min="3079" max="3079" width="2.7109375" style="48" customWidth="1"/>
    <col min="3080" max="3324" width="9.140625" style="48"/>
    <col min="3325" max="3325" width="7.85546875" style="48" customWidth="1"/>
    <col min="3326" max="3326" width="37.7109375" style="48" customWidth="1"/>
    <col min="3327" max="3327" width="0" style="48" hidden="1" customWidth="1"/>
    <col min="3328" max="3328" width="8.28515625" style="48" customWidth="1"/>
    <col min="3329" max="3329" width="6.7109375" style="48" customWidth="1"/>
    <col min="3330" max="3330" width="12.7109375" style="48" customWidth="1"/>
    <col min="3331" max="3331" width="0" style="48" hidden="1" customWidth="1"/>
    <col min="3332" max="3332" width="1.7109375" style="48" customWidth="1"/>
    <col min="3333" max="3333" width="16.140625" style="48" customWidth="1"/>
    <col min="3334" max="3334" width="9.140625" style="48"/>
    <col min="3335" max="3335" width="2.7109375" style="48" customWidth="1"/>
    <col min="3336" max="3580" width="9.140625" style="48"/>
    <col min="3581" max="3581" width="7.85546875" style="48" customWidth="1"/>
    <col min="3582" max="3582" width="37.7109375" style="48" customWidth="1"/>
    <col min="3583" max="3583" width="0" style="48" hidden="1" customWidth="1"/>
    <col min="3584" max="3584" width="8.28515625" style="48" customWidth="1"/>
    <col min="3585" max="3585" width="6.7109375" style="48" customWidth="1"/>
    <col min="3586" max="3586" width="12.7109375" style="48" customWidth="1"/>
    <col min="3587" max="3587" width="0" style="48" hidden="1" customWidth="1"/>
    <col min="3588" max="3588" width="1.7109375" style="48" customWidth="1"/>
    <col min="3589" max="3589" width="16.140625" style="48" customWidth="1"/>
    <col min="3590" max="3590" width="9.140625" style="48"/>
    <col min="3591" max="3591" width="2.7109375" style="48" customWidth="1"/>
    <col min="3592" max="3836" width="9.140625" style="48"/>
    <col min="3837" max="3837" width="7.85546875" style="48" customWidth="1"/>
    <col min="3838" max="3838" width="37.7109375" style="48" customWidth="1"/>
    <col min="3839" max="3839" width="0" style="48" hidden="1" customWidth="1"/>
    <col min="3840" max="3840" width="8.28515625" style="48" customWidth="1"/>
    <col min="3841" max="3841" width="6.7109375" style="48" customWidth="1"/>
    <col min="3842" max="3842" width="12.7109375" style="48" customWidth="1"/>
    <col min="3843" max="3843" width="0" style="48" hidden="1" customWidth="1"/>
    <col min="3844" max="3844" width="1.7109375" style="48" customWidth="1"/>
    <col min="3845" max="3845" width="16.140625" style="48" customWidth="1"/>
    <col min="3846" max="3846" width="9.140625" style="48"/>
    <col min="3847" max="3847" width="2.7109375" style="48" customWidth="1"/>
    <col min="3848" max="4092" width="9.140625" style="48"/>
    <col min="4093" max="4093" width="7.85546875" style="48" customWidth="1"/>
    <col min="4094" max="4094" width="37.7109375" style="48" customWidth="1"/>
    <col min="4095" max="4095" width="0" style="48" hidden="1" customWidth="1"/>
    <col min="4096" max="4096" width="8.28515625" style="48" customWidth="1"/>
    <col min="4097" max="4097" width="6.7109375" style="48" customWidth="1"/>
    <col min="4098" max="4098" width="12.7109375" style="48" customWidth="1"/>
    <col min="4099" max="4099" width="0" style="48" hidden="1" customWidth="1"/>
    <col min="4100" max="4100" width="1.7109375" style="48" customWidth="1"/>
    <col min="4101" max="4101" width="16.140625" style="48" customWidth="1"/>
    <col min="4102" max="4102" width="9.140625" style="48"/>
    <col min="4103" max="4103" width="2.7109375" style="48" customWidth="1"/>
    <col min="4104" max="4348" width="9.140625" style="48"/>
    <col min="4349" max="4349" width="7.85546875" style="48" customWidth="1"/>
    <col min="4350" max="4350" width="37.7109375" style="48" customWidth="1"/>
    <col min="4351" max="4351" width="0" style="48" hidden="1" customWidth="1"/>
    <col min="4352" max="4352" width="8.28515625" style="48" customWidth="1"/>
    <col min="4353" max="4353" width="6.7109375" style="48" customWidth="1"/>
    <col min="4354" max="4354" width="12.7109375" style="48" customWidth="1"/>
    <col min="4355" max="4355" width="0" style="48" hidden="1" customWidth="1"/>
    <col min="4356" max="4356" width="1.7109375" style="48" customWidth="1"/>
    <col min="4357" max="4357" width="16.140625" style="48" customWidth="1"/>
    <col min="4358" max="4358" width="9.140625" style="48"/>
    <col min="4359" max="4359" width="2.7109375" style="48" customWidth="1"/>
    <col min="4360" max="4604" width="9.140625" style="48"/>
    <col min="4605" max="4605" width="7.85546875" style="48" customWidth="1"/>
    <col min="4606" max="4606" width="37.7109375" style="48" customWidth="1"/>
    <col min="4607" max="4607" width="0" style="48" hidden="1" customWidth="1"/>
    <col min="4608" max="4608" width="8.28515625" style="48" customWidth="1"/>
    <col min="4609" max="4609" width="6.7109375" style="48" customWidth="1"/>
    <col min="4610" max="4610" width="12.7109375" style="48" customWidth="1"/>
    <col min="4611" max="4611" width="0" style="48" hidden="1" customWidth="1"/>
    <col min="4612" max="4612" width="1.7109375" style="48" customWidth="1"/>
    <col min="4613" max="4613" width="16.140625" style="48" customWidth="1"/>
    <col min="4614" max="4614" width="9.140625" style="48"/>
    <col min="4615" max="4615" width="2.7109375" style="48" customWidth="1"/>
    <col min="4616" max="4860" width="9.140625" style="48"/>
    <col min="4861" max="4861" width="7.85546875" style="48" customWidth="1"/>
    <col min="4862" max="4862" width="37.7109375" style="48" customWidth="1"/>
    <col min="4863" max="4863" width="0" style="48" hidden="1" customWidth="1"/>
    <col min="4864" max="4864" width="8.28515625" style="48" customWidth="1"/>
    <col min="4865" max="4865" width="6.7109375" style="48" customWidth="1"/>
    <col min="4866" max="4866" width="12.7109375" style="48" customWidth="1"/>
    <col min="4867" max="4867" width="0" style="48" hidden="1" customWidth="1"/>
    <col min="4868" max="4868" width="1.7109375" style="48" customWidth="1"/>
    <col min="4869" max="4869" width="16.140625" style="48" customWidth="1"/>
    <col min="4870" max="4870" width="9.140625" style="48"/>
    <col min="4871" max="4871" width="2.7109375" style="48" customWidth="1"/>
    <col min="4872" max="5116" width="9.140625" style="48"/>
    <col min="5117" max="5117" width="7.85546875" style="48" customWidth="1"/>
    <col min="5118" max="5118" width="37.7109375" style="48" customWidth="1"/>
    <col min="5119" max="5119" width="0" style="48" hidden="1" customWidth="1"/>
    <col min="5120" max="5120" width="8.28515625" style="48" customWidth="1"/>
    <col min="5121" max="5121" width="6.7109375" style="48" customWidth="1"/>
    <col min="5122" max="5122" width="12.7109375" style="48" customWidth="1"/>
    <col min="5123" max="5123" width="0" style="48" hidden="1" customWidth="1"/>
    <col min="5124" max="5124" width="1.7109375" style="48" customWidth="1"/>
    <col min="5125" max="5125" width="16.140625" style="48" customWidth="1"/>
    <col min="5126" max="5126" width="9.140625" style="48"/>
    <col min="5127" max="5127" width="2.7109375" style="48" customWidth="1"/>
    <col min="5128" max="5372" width="9.140625" style="48"/>
    <col min="5373" max="5373" width="7.85546875" style="48" customWidth="1"/>
    <col min="5374" max="5374" width="37.7109375" style="48" customWidth="1"/>
    <col min="5375" max="5375" width="0" style="48" hidden="1" customWidth="1"/>
    <col min="5376" max="5376" width="8.28515625" style="48" customWidth="1"/>
    <col min="5377" max="5377" width="6.7109375" style="48" customWidth="1"/>
    <col min="5378" max="5378" width="12.7109375" style="48" customWidth="1"/>
    <col min="5379" max="5379" width="0" style="48" hidden="1" customWidth="1"/>
    <col min="5380" max="5380" width="1.7109375" style="48" customWidth="1"/>
    <col min="5381" max="5381" width="16.140625" style="48" customWidth="1"/>
    <col min="5382" max="5382" width="9.140625" style="48"/>
    <col min="5383" max="5383" width="2.7109375" style="48" customWidth="1"/>
    <col min="5384" max="5628" width="9.140625" style="48"/>
    <col min="5629" max="5629" width="7.85546875" style="48" customWidth="1"/>
    <col min="5630" max="5630" width="37.7109375" style="48" customWidth="1"/>
    <col min="5631" max="5631" width="0" style="48" hidden="1" customWidth="1"/>
    <col min="5632" max="5632" width="8.28515625" style="48" customWidth="1"/>
    <col min="5633" max="5633" width="6.7109375" style="48" customWidth="1"/>
    <col min="5634" max="5634" width="12.7109375" style="48" customWidth="1"/>
    <col min="5635" max="5635" width="0" style="48" hidden="1" customWidth="1"/>
    <col min="5636" max="5636" width="1.7109375" style="48" customWidth="1"/>
    <col min="5637" max="5637" width="16.140625" style="48" customWidth="1"/>
    <col min="5638" max="5638" width="9.140625" style="48"/>
    <col min="5639" max="5639" width="2.7109375" style="48" customWidth="1"/>
    <col min="5640" max="5884" width="9.140625" style="48"/>
    <col min="5885" max="5885" width="7.85546875" style="48" customWidth="1"/>
    <col min="5886" max="5886" width="37.7109375" style="48" customWidth="1"/>
    <col min="5887" max="5887" width="0" style="48" hidden="1" customWidth="1"/>
    <col min="5888" max="5888" width="8.28515625" style="48" customWidth="1"/>
    <col min="5889" max="5889" width="6.7109375" style="48" customWidth="1"/>
    <col min="5890" max="5890" width="12.7109375" style="48" customWidth="1"/>
    <col min="5891" max="5891" width="0" style="48" hidden="1" customWidth="1"/>
    <col min="5892" max="5892" width="1.7109375" style="48" customWidth="1"/>
    <col min="5893" max="5893" width="16.140625" style="48" customWidth="1"/>
    <col min="5894" max="5894" width="9.140625" style="48"/>
    <col min="5895" max="5895" width="2.7109375" style="48" customWidth="1"/>
    <col min="5896" max="6140" width="9.140625" style="48"/>
    <col min="6141" max="6141" width="7.85546875" style="48" customWidth="1"/>
    <col min="6142" max="6142" width="37.7109375" style="48" customWidth="1"/>
    <col min="6143" max="6143" width="0" style="48" hidden="1" customWidth="1"/>
    <col min="6144" max="6144" width="8.28515625" style="48" customWidth="1"/>
    <col min="6145" max="6145" width="6.7109375" style="48" customWidth="1"/>
    <col min="6146" max="6146" width="12.7109375" style="48" customWidth="1"/>
    <col min="6147" max="6147" width="0" style="48" hidden="1" customWidth="1"/>
    <col min="6148" max="6148" width="1.7109375" style="48" customWidth="1"/>
    <col min="6149" max="6149" width="16.140625" style="48" customWidth="1"/>
    <col min="6150" max="6150" width="9.140625" style="48"/>
    <col min="6151" max="6151" width="2.7109375" style="48" customWidth="1"/>
    <col min="6152" max="6396" width="9.140625" style="48"/>
    <col min="6397" max="6397" width="7.85546875" style="48" customWidth="1"/>
    <col min="6398" max="6398" width="37.7109375" style="48" customWidth="1"/>
    <col min="6399" max="6399" width="0" style="48" hidden="1" customWidth="1"/>
    <col min="6400" max="6400" width="8.28515625" style="48" customWidth="1"/>
    <col min="6401" max="6401" width="6.7109375" style="48" customWidth="1"/>
    <col min="6402" max="6402" width="12.7109375" style="48" customWidth="1"/>
    <col min="6403" max="6403" width="0" style="48" hidden="1" customWidth="1"/>
    <col min="6404" max="6404" width="1.7109375" style="48" customWidth="1"/>
    <col min="6405" max="6405" width="16.140625" style="48" customWidth="1"/>
    <col min="6406" max="6406" width="9.140625" style="48"/>
    <col min="6407" max="6407" width="2.7109375" style="48" customWidth="1"/>
    <col min="6408" max="6652" width="9.140625" style="48"/>
    <col min="6653" max="6653" width="7.85546875" style="48" customWidth="1"/>
    <col min="6654" max="6654" width="37.7109375" style="48" customWidth="1"/>
    <col min="6655" max="6655" width="0" style="48" hidden="1" customWidth="1"/>
    <col min="6656" max="6656" width="8.28515625" style="48" customWidth="1"/>
    <col min="6657" max="6657" width="6.7109375" style="48" customWidth="1"/>
    <col min="6658" max="6658" width="12.7109375" style="48" customWidth="1"/>
    <col min="6659" max="6659" width="0" style="48" hidden="1" customWidth="1"/>
    <col min="6660" max="6660" width="1.7109375" style="48" customWidth="1"/>
    <col min="6661" max="6661" width="16.140625" style="48" customWidth="1"/>
    <col min="6662" max="6662" width="9.140625" style="48"/>
    <col min="6663" max="6663" width="2.7109375" style="48" customWidth="1"/>
    <col min="6664" max="6908" width="9.140625" style="48"/>
    <col min="6909" max="6909" width="7.85546875" style="48" customWidth="1"/>
    <col min="6910" max="6910" width="37.7109375" style="48" customWidth="1"/>
    <col min="6911" max="6911" width="0" style="48" hidden="1" customWidth="1"/>
    <col min="6912" max="6912" width="8.28515625" style="48" customWidth="1"/>
    <col min="6913" max="6913" width="6.7109375" style="48" customWidth="1"/>
    <col min="6914" max="6914" width="12.7109375" style="48" customWidth="1"/>
    <col min="6915" max="6915" width="0" style="48" hidden="1" customWidth="1"/>
    <col min="6916" max="6916" width="1.7109375" style="48" customWidth="1"/>
    <col min="6917" max="6917" width="16.140625" style="48" customWidth="1"/>
    <col min="6918" max="6918" width="9.140625" style="48"/>
    <col min="6919" max="6919" width="2.7109375" style="48" customWidth="1"/>
    <col min="6920" max="7164" width="9.140625" style="48"/>
    <col min="7165" max="7165" width="7.85546875" style="48" customWidth="1"/>
    <col min="7166" max="7166" width="37.7109375" style="48" customWidth="1"/>
    <col min="7167" max="7167" width="0" style="48" hidden="1" customWidth="1"/>
    <col min="7168" max="7168" width="8.28515625" style="48" customWidth="1"/>
    <col min="7169" max="7169" width="6.7109375" style="48" customWidth="1"/>
    <col min="7170" max="7170" width="12.7109375" style="48" customWidth="1"/>
    <col min="7171" max="7171" width="0" style="48" hidden="1" customWidth="1"/>
    <col min="7172" max="7172" width="1.7109375" style="48" customWidth="1"/>
    <col min="7173" max="7173" width="16.140625" style="48" customWidth="1"/>
    <col min="7174" max="7174" width="9.140625" style="48"/>
    <col min="7175" max="7175" width="2.7109375" style="48" customWidth="1"/>
    <col min="7176" max="7420" width="9.140625" style="48"/>
    <col min="7421" max="7421" width="7.85546875" style="48" customWidth="1"/>
    <col min="7422" max="7422" width="37.7109375" style="48" customWidth="1"/>
    <col min="7423" max="7423" width="0" style="48" hidden="1" customWidth="1"/>
    <col min="7424" max="7424" width="8.28515625" style="48" customWidth="1"/>
    <col min="7425" max="7425" width="6.7109375" style="48" customWidth="1"/>
    <col min="7426" max="7426" width="12.7109375" style="48" customWidth="1"/>
    <col min="7427" max="7427" width="0" style="48" hidden="1" customWidth="1"/>
    <col min="7428" max="7428" width="1.7109375" style="48" customWidth="1"/>
    <col min="7429" max="7429" width="16.140625" style="48" customWidth="1"/>
    <col min="7430" max="7430" width="9.140625" style="48"/>
    <col min="7431" max="7431" width="2.7109375" style="48" customWidth="1"/>
    <col min="7432" max="7676" width="9.140625" style="48"/>
    <col min="7677" max="7677" width="7.85546875" style="48" customWidth="1"/>
    <col min="7678" max="7678" width="37.7109375" style="48" customWidth="1"/>
    <col min="7679" max="7679" width="0" style="48" hidden="1" customWidth="1"/>
    <col min="7680" max="7680" width="8.28515625" style="48" customWidth="1"/>
    <col min="7681" max="7681" width="6.7109375" style="48" customWidth="1"/>
    <col min="7682" max="7682" width="12.7109375" style="48" customWidth="1"/>
    <col min="7683" max="7683" width="0" style="48" hidden="1" customWidth="1"/>
    <col min="7684" max="7684" width="1.7109375" style="48" customWidth="1"/>
    <col min="7685" max="7685" width="16.140625" style="48" customWidth="1"/>
    <col min="7686" max="7686" width="9.140625" style="48"/>
    <col min="7687" max="7687" width="2.7109375" style="48" customWidth="1"/>
    <col min="7688" max="7932" width="9.140625" style="48"/>
    <col min="7933" max="7933" width="7.85546875" style="48" customWidth="1"/>
    <col min="7934" max="7934" width="37.7109375" style="48" customWidth="1"/>
    <col min="7935" max="7935" width="0" style="48" hidden="1" customWidth="1"/>
    <col min="7936" max="7936" width="8.28515625" style="48" customWidth="1"/>
    <col min="7937" max="7937" width="6.7109375" style="48" customWidth="1"/>
    <col min="7938" max="7938" width="12.7109375" style="48" customWidth="1"/>
    <col min="7939" max="7939" width="0" style="48" hidden="1" customWidth="1"/>
    <col min="7940" max="7940" width="1.7109375" style="48" customWidth="1"/>
    <col min="7941" max="7941" width="16.140625" style="48" customWidth="1"/>
    <col min="7942" max="7942" width="9.140625" style="48"/>
    <col min="7943" max="7943" width="2.7109375" style="48" customWidth="1"/>
    <col min="7944" max="8188" width="9.140625" style="48"/>
    <col min="8189" max="8189" width="7.85546875" style="48" customWidth="1"/>
    <col min="8190" max="8190" width="37.7109375" style="48" customWidth="1"/>
    <col min="8191" max="8191" width="0" style="48" hidden="1" customWidth="1"/>
    <col min="8192" max="8192" width="8.28515625" style="48" customWidth="1"/>
    <col min="8193" max="8193" width="6.7109375" style="48" customWidth="1"/>
    <col min="8194" max="8194" width="12.7109375" style="48" customWidth="1"/>
    <col min="8195" max="8195" width="0" style="48" hidden="1" customWidth="1"/>
    <col min="8196" max="8196" width="1.7109375" style="48" customWidth="1"/>
    <col min="8197" max="8197" width="16.140625" style="48" customWidth="1"/>
    <col min="8198" max="8198" width="9.140625" style="48"/>
    <col min="8199" max="8199" width="2.7109375" style="48" customWidth="1"/>
    <col min="8200" max="8444" width="9.140625" style="48"/>
    <col min="8445" max="8445" width="7.85546875" style="48" customWidth="1"/>
    <col min="8446" max="8446" width="37.7109375" style="48" customWidth="1"/>
    <col min="8447" max="8447" width="0" style="48" hidden="1" customWidth="1"/>
    <col min="8448" max="8448" width="8.28515625" style="48" customWidth="1"/>
    <col min="8449" max="8449" width="6.7109375" style="48" customWidth="1"/>
    <col min="8450" max="8450" width="12.7109375" style="48" customWidth="1"/>
    <col min="8451" max="8451" width="0" style="48" hidden="1" customWidth="1"/>
    <col min="8452" max="8452" width="1.7109375" style="48" customWidth="1"/>
    <col min="8453" max="8453" width="16.140625" style="48" customWidth="1"/>
    <col min="8454" max="8454" width="9.140625" style="48"/>
    <col min="8455" max="8455" width="2.7109375" style="48" customWidth="1"/>
    <col min="8456" max="8700" width="9.140625" style="48"/>
    <col min="8701" max="8701" width="7.85546875" style="48" customWidth="1"/>
    <col min="8702" max="8702" width="37.7109375" style="48" customWidth="1"/>
    <col min="8703" max="8703" width="0" style="48" hidden="1" customWidth="1"/>
    <col min="8704" max="8704" width="8.28515625" style="48" customWidth="1"/>
    <col min="8705" max="8705" width="6.7109375" style="48" customWidth="1"/>
    <col min="8706" max="8706" width="12.7109375" style="48" customWidth="1"/>
    <col min="8707" max="8707" width="0" style="48" hidden="1" customWidth="1"/>
    <col min="8708" max="8708" width="1.7109375" style="48" customWidth="1"/>
    <col min="8709" max="8709" width="16.140625" style="48" customWidth="1"/>
    <col min="8710" max="8710" width="9.140625" style="48"/>
    <col min="8711" max="8711" width="2.7109375" style="48" customWidth="1"/>
    <col min="8712" max="8956" width="9.140625" style="48"/>
    <col min="8957" max="8957" width="7.85546875" style="48" customWidth="1"/>
    <col min="8958" max="8958" width="37.7109375" style="48" customWidth="1"/>
    <col min="8959" max="8959" width="0" style="48" hidden="1" customWidth="1"/>
    <col min="8960" max="8960" width="8.28515625" style="48" customWidth="1"/>
    <col min="8961" max="8961" width="6.7109375" style="48" customWidth="1"/>
    <col min="8962" max="8962" width="12.7109375" style="48" customWidth="1"/>
    <col min="8963" max="8963" width="0" style="48" hidden="1" customWidth="1"/>
    <col min="8964" max="8964" width="1.7109375" style="48" customWidth="1"/>
    <col min="8965" max="8965" width="16.140625" style="48" customWidth="1"/>
    <col min="8966" max="8966" width="9.140625" style="48"/>
    <col min="8967" max="8967" width="2.7109375" style="48" customWidth="1"/>
    <col min="8968" max="9212" width="9.140625" style="48"/>
    <col min="9213" max="9213" width="7.85546875" style="48" customWidth="1"/>
    <col min="9214" max="9214" width="37.7109375" style="48" customWidth="1"/>
    <col min="9215" max="9215" width="0" style="48" hidden="1" customWidth="1"/>
    <col min="9216" max="9216" width="8.28515625" style="48" customWidth="1"/>
    <col min="9217" max="9217" width="6.7109375" style="48" customWidth="1"/>
    <col min="9218" max="9218" width="12.7109375" style="48" customWidth="1"/>
    <col min="9219" max="9219" width="0" style="48" hidden="1" customWidth="1"/>
    <col min="9220" max="9220" width="1.7109375" style="48" customWidth="1"/>
    <col min="9221" max="9221" width="16.140625" style="48" customWidth="1"/>
    <col min="9222" max="9222" width="9.140625" style="48"/>
    <col min="9223" max="9223" width="2.7109375" style="48" customWidth="1"/>
    <col min="9224" max="9468" width="9.140625" style="48"/>
    <col min="9469" max="9469" width="7.85546875" style="48" customWidth="1"/>
    <col min="9470" max="9470" width="37.7109375" style="48" customWidth="1"/>
    <col min="9471" max="9471" width="0" style="48" hidden="1" customWidth="1"/>
    <col min="9472" max="9472" width="8.28515625" style="48" customWidth="1"/>
    <col min="9473" max="9473" width="6.7109375" style="48" customWidth="1"/>
    <col min="9474" max="9474" width="12.7109375" style="48" customWidth="1"/>
    <col min="9475" max="9475" width="0" style="48" hidden="1" customWidth="1"/>
    <col min="9476" max="9476" width="1.7109375" style="48" customWidth="1"/>
    <col min="9477" max="9477" width="16.140625" style="48" customWidth="1"/>
    <col min="9478" max="9478" width="9.140625" style="48"/>
    <col min="9479" max="9479" width="2.7109375" style="48" customWidth="1"/>
    <col min="9480" max="9724" width="9.140625" style="48"/>
    <col min="9725" max="9725" width="7.85546875" style="48" customWidth="1"/>
    <col min="9726" max="9726" width="37.7109375" style="48" customWidth="1"/>
    <col min="9727" max="9727" width="0" style="48" hidden="1" customWidth="1"/>
    <col min="9728" max="9728" width="8.28515625" style="48" customWidth="1"/>
    <col min="9729" max="9729" width="6.7109375" style="48" customWidth="1"/>
    <col min="9730" max="9730" width="12.7109375" style="48" customWidth="1"/>
    <col min="9731" max="9731" width="0" style="48" hidden="1" customWidth="1"/>
    <col min="9732" max="9732" width="1.7109375" style="48" customWidth="1"/>
    <col min="9733" max="9733" width="16.140625" style="48" customWidth="1"/>
    <col min="9734" max="9734" width="9.140625" style="48"/>
    <col min="9735" max="9735" width="2.7109375" style="48" customWidth="1"/>
    <col min="9736" max="9980" width="9.140625" style="48"/>
    <col min="9981" max="9981" width="7.85546875" style="48" customWidth="1"/>
    <col min="9982" max="9982" width="37.7109375" style="48" customWidth="1"/>
    <col min="9983" max="9983" width="0" style="48" hidden="1" customWidth="1"/>
    <col min="9984" max="9984" width="8.28515625" style="48" customWidth="1"/>
    <col min="9985" max="9985" width="6.7109375" style="48" customWidth="1"/>
    <col min="9986" max="9986" width="12.7109375" style="48" customWidth="1"/>
    <col min="9987" max="9987" width="0" style="48" hidden="1" customWidth="1"/>
    <col min="9988" max="9988" width="1.7109375" style="48" customWidth="1"/>
    <col min="9989" max="9989" width="16.140625" style="48" customWidth="1"/>
    <col min="9990" max="9990" width="9.140625" style="48"/>
    <col min="9991" max="9991" width="2.7109375" style="48" customWidth="1"/>
    <col min="9992" max="10236" width="9.140625" style="48"/>
    <col min="10237" max="10237" width="7.85546875" style="48" customWidth="1"/>
    <col min="10238" max="10238" width="37.7109375" style="48" customWidth="1"/>
    <col min="10239" max="10239" width="0" style="48" hidden="1" customWidth="1"/>
    <col min="10240" max="10240" width="8.28515625" style="48" customWidth="1"/>
    <col min="10241" max="10241" width="6.7109375" style="48" customWidth="1"/>
    <col min="10242" max="10242" width="12.7109375" style="48" customWidth="1"/>
    <col min="10243" max="10243" width="0" style="48" hidden="1" customWidth="1"/>
    <col min="10244" max="10244" width="1.7109375" style="48" customWidth="1"/>
    <col min="10245" max="10245" width="16.140625" style="48" customWidth="1"/>
    <col min="10246" max="10246" width="9.140625" style="48"/>
    <col min="10247" max="10247" width="2.7109375" style="48" customWidth="1"/>
    <col min="10248" max="10492" width="9.140625" style="48"/>
    <col min="10493" max="10493" width="7.85546875" style="48" customWidth="1"/>
    <col min="10494" max="10494" width="37.7109375" style="48" customWidth="1"/>
    <col min="10495" max="10495" width="0" style="48" hidden="1" customWidth="1"/>
    <col min="10496" max="10496" width="8.28515625" style="48" customWidth="1"/>
    <col min="10497" max="10497" width="6.7109375" style="48" customWidth="1"/>
    <col min="10498" max="10498" width="12.7109375" style="48" customWidth="1"/>
    <col min="10499" max="10499" width="0" style="48" hidden="1" customWidth="1"/>
    <col min="10500" max="10500" width="1.7109375" style="48" customWidth="1"/>
    <col min="10501" max="10501" width="16.140625" style="48" customWidth="1"/>
    <col min="10502" max="10502" width="9.140625" style="48"/>
    <col min="10503" max="10503" width="2.7109375" style="48" customWidth="1"/>
    <col min="10504" max="10748" width="9.140625" style="48"/>
    <col min="10749" max="10749" width="7.85546875" style="48" customWidth="1"/>
    <col min="10750" max="10750" width="37.7109375" style="48" customWidth="1"/>
    <col min="10751" max="10751" width="0" style="48" hidden="1" customWidth="1"/>
    <col min="10752" max="10752" width="8.28515625" style="48" customWidth="1"/>
    <col min="10753" max="10753" width="6.7109375" style="48" customWidth="1"/>
    <col min="10754" max="10754" width="12.7109375" style="48" customWidth="1"/>
    <col min="10755" max="10755" width="0" style="48" hidden="1" customWidth="1"/>
    <col min="10756" max="10756" width="1.7109375" style="48" customWidth="1"/>
    <col min="10757" max="10757" width="16.140625" style="48" customWidth="1"/>
    <col min="10758" max="10758" width="9.140625" style="48"/>
    <col min="10759" max="10759" width="2.7109375" style="48" customWidth="1"/>
    <col min="10760" max="11004" width="9.140625" style="48"/>
    <col min="11005" max="11005" width="7.85546875" style="48" customWidth="1"/>
    <col min="11006" max="11006" width="37.7109375" style="48" customWidth="1"/>
    <col min="11007" max="11007" width="0" style="48" hidden="1" customWidth="1"/>
    <col min="11008" max="11008" width="8.28515625" style="48" customWidth="1"/>
    <col min="11009" max="11009" width="6.7109375" style="48" customWidth="1"/>
    <col min="11010" max="11010" width="12.7109375" style="48" customWidth="1"/>
    <col min="11011" max="11011" width="0" style="48" hidden="1" customWidth="1"/>
    <col min="11012" max="11012" width="1.7109375" style="48" customWidth="1"/>
    <col min="11013" max="11013" width="16.140625" style="48" customWidth="1"/>
    <col min="11014" max="11014" width="9.140625" style="48"/>
    <col min="11015" max="11015" width="2.7109375" style="48" customWidth="1"/>
    <col min="11016" max="11260" width="9.140625" style="48"/>
    <col min="11261" max="11261" width="7.85546875" style="48" customWidth="1"/>
    <col min="11262" max="11262" width="37.7109375" style="48" customWidth="1"/>
    <col min="11263" max="11263" width="0" style="48" hidden="1" customWidth="1"/>
    <col min="11264" max="11264" width="8.28515625" style="48" customWidth="1"/>
    <col min="11265" max="11265" width="6.7109375" style="48" customWidth="1"/>
    <col min="11266" max="11266" width="12.7109375" style="48" customWidth="1"/>
    <col min="11267" max="11267" width="0" style="48" hidden="1" customWidth="1"/>
    <col min="11268" max="11268" width="1.7109375" style="48" customWidth="1"/>
    <col min="11269" max="11269" width="16.140625" style="48" customWidth="1"/>
    <col min="11270" max="11270" width="9.140625" style="48"/>
    <col min="11271" max="11271" width="2.7109375" style="48" customWidth="1"/>
    <col min="11272" max="11516" width="9.140625" style="48"/>
    <col min="11517" max="11517" width="7.85546875" style="48" customWidth="1"/>
    <col min="11518" max="11518" width="37.7109375" style="48" customWidth="1"/>
    <col min="11519" max="11519" width="0" style="48" hidden="1" customWidth="1"/>
    <col min="11520" max="11520" width="8.28515625" style="48" customWidth="1"/>
    <col min="11521" max="11521" width="6.7109375" style="48" customWidth="1"/>
    <col min="11522" max="11522" width="12.7109375" style="48" customWidth="1"/>
    <col min="11523" max="11523" width="0" style="48" hidden="1" customWidth="1"/>
    <col min="11524" max="11524" width="1.7109375" style="48" customWidth="1"/>
    <col min="11525" max="11525" width="16.140625" style="48" customWidth="1"/>
    <col min="11526" max="11526" width="9.140625" style="48"/>
    <col min="11527" max="11527" width="2.7109375" style="48" customWidth="1"/>
    <col min="11528" max="11772" width="9.140625" style="48"/>
    <col min="11773" max="11773" width="7.85546875" style="48" customWidth="1"/>
    <col min="11774" max="11774" width="37.7109375" style="48" customWidth="1"/>
    <col min="11775" max="11775" width="0" style="48" hidden="1" customWidth="1"/>
    <col min="11776" max="11776" width="8.28515625" style="48" customWidth="1"/>
    <col min="11777" max="11777" width="6.7109375" style="48" customWidth="1"/>
    <col min="11778" max="11778" width="12.7109375" style="48" customWidth="1"/>
    <col min="11779" max="11779" width="0" style="48" hidden="1" customWidth="1"/>
    <col min="11780" max="11780" width="1.7109375" style="48" customWidth="1"/>
    <col min="11781" max="11781" width="16.140625" style="48" customWidth="1"/>
    <col min="11782" max="11782" width="9.140625" style="48"/>
    <col min="11783" max="11783" width="2.7109375" style="48" customWidth="1"/>
    <col min="11784" max="12028" width="9.140625" style="48"/>
    <col min="12029" max="12029" width="7.85546875" style="48" customWidth="1"/>
    <col min="12030" max="12030" width="37.7109375" style="48" customWidth="1"/>
    <col min="12031" max="12031" width="0" style="48" hidden="1" customWidth="1"/>
    <col min="12032" max="12032" width="8.28515625" style="48" customWidth="1"/>
    <col min="12033" max="12033" width="6.7109375" style="48" customWidth="1"/>
    <col min="12034" max="12034" width="12.7109375" style="48" customWidth="1"/>
    <col min="12035" max="12035" width="0" style="48" hidden="1" customWidth="1"/>
    <col min="12036" max="12036" width="1.7109375" style="48" customWidth="1"/>
    <col min="12037" max="12037" width="16.140625" style="48" customWidth="1"/>
    <col min="12038" max="12038" width="9.140625" style="48"/>
    <col min="12039" max="12039" width="2.7109375" style="48" customWidth="1"/>
    <col min="12040" max="12284" width="9.140625" style="48"/>
    <col min="12285" max="12285" width="7.85546875" style="48" customWidth="1"/>
    <col min="12286" max="12286" width="37.7109375" style="48" customWidth="1"/>
    <col min="12287" max="12287" width="0" style="48" hidden="1" customWidth="1"/>
    <col min="12288" max="12288" width="8.28515625" style="48" customWidth="1"/>
    <col min="12289" max="12289" width="6.7109375" style="48" customWidth="1"/>
    <col min="12290" max="12290" width="12.7109375" style="48" customWidth="1"/>
    <col min="12291" max="12291" width="0" style="48" hidden="1" customWidth="1"/>
    <col min="12292" max="12292" width="1.7109375" style="48" customWidth="1"/>
    <col min="12293" max="12293" width="16.140625" style="48" customWidth="1"/>
    <col min="12294" max="12294" width="9.140625" style="48"/>
    <col min="12295" max="12295" width="2.7109375" style="48" customWidth="1"/>
    <col min="12296" max="12540" width="9.140625" style="48"/>
    <col min="12541" max="12541" width="7.85546875" style="48" customWidth="1"/>
    <col min="12542" max="12542" width="37.7109375" style="48" customWidth="1"/>
    <col min="12543" max="12543" width="0" style="48" hidden="1" customWidth="1"/>
    <col min="12544" max="12544" width="8.28515625" style="48" customWidth="1"/>
    <col min="12545" max="12545" width="6.7109375" style="48" customWidth="1"/>
    <col min="12546" max="12546" width="12.7109375" style="48" customWidth="1"/>
    <col min="12547" max="12547" width="0" style="48" hidden="1" customWidth="1"/>
    <col min="12548" max="12548" width="1.7109375" style="48" customWidth="1"/>
    <col min="12549" max="12549" width="16.140625" style="48" customWidth="1"/>
    <col min="12550" max="12550" width="9.140625" style="48"/>
    <col min="12551" max="12551" width="2.7109375" style="48" customWidth="1"/>
    <col min="12552" max="12796" width="9.140625" style="48"/>
    <col min="12797" max="12797" width="7.85546875" style="48" customWidth="1"/>
    <col min="12798" max="12798" width="37.7109375" style="48" customWidth="1"/>
    <col min="12799" max="12799" width="0" style="48" hidden="1" customWidth="1"/>
    <col min="12800" max="12800" width="8.28515625" style="48" customWidth="1"/>
    <col min="12801" max="12801" width="6.7109375" style="48" customWidth="1"/>
    <col min="12802" max="12802" width="12.7109375" style="48" customWidth="1"/>
    <col min="12803" max="12803" width="0" style="48" hidden="1" customWidth="1"/>
    <col min="12804" max="12804" width="1.7109375" style="48" customWidth="1"/>
    <col min="12805" max="12805" width="16.140625" style="48" customWidth="1"/>
    <col min="12806" max="12806" width="9.140625" style="48"/>
    <col min="12807" max="12807" width="2.7109375" style="48" customWidth="1"/>
    <col min="12808" max="13052" width="9.140625" style="48"/>
    <col min="13053" max="13053" width="7.85546875" style="48" customWidth="1"/>
    <col min="13054" max="13054" width="37.7109375" style="48" customWidth="1"/>
    <col min="13055" max="13055" width="0" style="48" hidden="1" customWidth="1"/>
    <col min="13056" max="13056" width="8.28515625" style="48" customWidth="1"/>
    <col min="13057" max="13057" width="6.7109375" style="48" customWidth="1"/>
    <col min="13058" max="13058" width="12.7109375" style="48" customWidth="1"/>
    <col min="13059" max="13059" width="0" style="48" hidden="1" customWidth="1"/>
    <col min="13060" max="13060" width="1.7109375" style="48" customWidth="1"/>
    <col min="13061" max="13061" width="16.140625" style="48" customWidth="1"/>
    <col min="13062" max="13062" width="9.140625" style="48"/>
    <col min="13063" max="13063" width="2.7109375" style="48" customWidth="1"/>
    <col min="13064" max="13308" width="9.140625" style="48"/>
    <col min="13309" max="13309" width="7.85546875" style="48" customWidth="1"/>
    <col min="13310" max="13310" width="37.7109375" style="48" customWidth="1"/>
    <col min="13311" max="13311" width="0" style="48" hidden="1" customWidth="1"/>
    <col min="13312" max="13312" width="8.28515625" style="48" customWidth="1"/>
    <col min="13313" max="13313" width="6.7109375" style="48" customWidth="1"/>
    <col min="13314" max="13314" width="12.7109375" style="48" customWidth="1"/>
    <col min="13315" max="13315" width="0" style="48" hidden="1" customWidth="1"/>
    <col min="13316" max="13316" width="1.7109375" style="48" customWidth="1"/>
    <col min="13317" max="13317" width="16.140625" style="48" customWidth="1"/>
    <col min="13318" max="13318" width="9.140625" style="48"/>
    <col min="13319" max="13319" width="2.7109375" style="48" customWidth="1"/>
    <col min="13320" max="13564" width="9.140625" style="48"/>
    <col min="13565" max="13565" width="7.85546875" style="48" customWidth="1"/>
    <col min="13566" max="13566" width="37.7109375" style="48" customWidth="1"/>
    <col min="13567" max="13567" width="0" style="48" hidden="1" customWidth="1"/>
    <col min="13568" max="13568" width="8.28515625" style="48" customWidth="1"/>
    <col min="13569" max="13569" width="6.7109375" style="48" customWidth="1"/>
    <col min="13570" max="13570" width="12.7109375" style="48" customWidth="1"/>
    <col min="13571" max="13571" width="0" style="48" hidden="1" customWidth="1"/>
    <col min="13572" max="13572" width="1.7109375" style="48" customWidth="1"/>
    <col min="13573" max="13573" width="16.140625" style="48" customWidth="1"/>
    <col min="13574" max="13574" width="9.140625" style="48"/>
    <col min="13575" max="13575" width="2.7109375" style="48" customWidth="1"/>
    <col min="13576" max="13820" width="9.140625" style="48"/>
    <col min="13821" max="13821" width="7.85546875" style="48" customWidth="1"/>
    <col min="13822" max="13822" width="37.7109375" style="48" customWidth="1"/>
    <col min="13823" max="13823" width="0" style="48" hidden="1" customWidth="1"/>
    <col min="13824" max="13824" width="8.28515625" style="48" customWidth="1"/>
    <col min="13825" max="13825" width="6.7109375" style="48" customWidth="1"/>
    <col min="13826" max="13826" width="12.7109375" style="48" customWidth="1"/>
    <col min="13827" max="13827" width="0" style="48" hidden="1" customWidth="1"/>
    <col min="13828" max="13828" width="1.7109375" style="48" customWidth="1"/>
    <col min="13829" max="13829" width="16.140625" style="48" customWidth="1"/>
    <col min="13830" max="13830" width="9.140625" style="48"/>
    <col min="13831" max="13831" width="2.7109375" style="48" customWidth="1"/>
    <col min="13832" max="14076" width="9.140625" style="48"/>
    <col min="14077" max="14077" width="7.85546875" style="48" customWidth="1"/>
    <col min="14078" max="14078" width="37.7109375" style="48" customWidth="1"/>
    <col min="14079" max="14079" width="0" style="48" hidden="1" customWidth="1"/>
    <col min="14080" max="14080" width="8.28515625" style="48" customWidth="1"/>
    <col min="14081" max="14081" width="6.7109375" style="48" customWidth="1"/>
    <col min="14082" max="14082" width="12.7109375" style="48" customWidth="1"/>
    <col min="14083" max="14083" width="0" style="48" hidden="1" customWidth="1"/>
    <col min="14084" max="14084" width="1.7109375" style="48" customWidth="1"/>
    <col min="14085" max="14085" width="16.140625" style="48" customWidth="1"/>
    <col min="14086" max="14086" width="9.140625" style="48"/>
    <col min="14087" max="14087" width="2.7109375" style="48" customWidth="1"/>
    <col min="14088" max="14332" width="9.140625" style="48"/>
    <col min="14333" max="14333" width="7.85546875" style="48" customWidth="1"/>
    <col min="14334" max="14334" width="37.7109375" style="48" customWidth="1"/>
    <col min="14335" max="14335" width="0" style="48" hidden="1" customWidth="1"/>
    <col min="14336" max="14336" width="8.28515625" style="48" customWidth="1"/>
    <col min="14337" max="14337" width="6.7109375" style="48" customWidth="1"/>
    <col min="14338" max="14338" width="12.7109375" style="48" customWidth="1"/>
    <col min="14339" max="14339" width="0" style="48" hidden="1" customWidth="1"/>
    <col min="14340" max="14340" width="1.7109375" style="48" customWidth="1"/>
    <col min="14341" max="14341" width="16.140625" style="48" customWidth="1"/>
    <col min="14342" max="14342" width="9.140625" style="48"/>
    <col min="14343" max="14343" width="2.7109375" style="48" customWidth="1"/>
    <col min="14344" max="14588" width="9.140625" style="48"/>
    <col min="14589" max="14589" width="7.85546875" style="48" customWidth="1"/>
    <col min="14590" max="14590" width="37.7109375" style="48" customWidth="1"/>
    <col min="14591" max="14591" width="0" style="48" hidden="1" customWidth="1"/>
    <col min="14592" max="14592" width="8.28515625" style="48" customWidth="1"/>
    <col min="14593" max="14593" width="6.7109375" style="48" customWidth="1"/>
    <col min="14594" max="14594" width="12.7109375" style="48" customWidth="1"/>
    <col min="14595" max="14595" width="0" style="48" hidden="1" customWidth="1"/>
    <col min="14596" max="14596" width="1.7109375" style="48" customWidth="1"/>
    <col min="14597" max="14597" width="16.140625" style="48" customWidth="1"/>
    <col min="14598" max="14598" width="9.140625" style="48"/>
    <col min="14599" max="14599" width="2.7109375" style="48" customWidth="1"/>
    <col min="14600" max="14844" width="9.140625" style="48"/>
    <col min="14845" max="14845" width="7.85546875" style="48" customWidth="1"/>
    <col min="14846" max="14846" width="37.7109375" style="48" customWidth="1"/>
    <col min="14847" max="14847" width="0" style="48" hidden="1" customWidth="1"/>
    <col min="14848" max="14848" width="8.28515625" style="48" customWidth="1"/>
    <col min="14849" max="14849" width="6.7109375" style="48" customWidth="1"/>
    <col min="14850" max="14850" width="12.7109375" style="48" customWidth="1"/>
    <col min="14851" max="14851" width="0" style="48" hidden="1" customWidth="1"/>
    <col min="14852" max="14852" width="1.7109375" style="48" customWidth="1"/>
    <col min="14853" max="14853" width="16.140625" style="48" customWidth="1"/>
    <col min="14854" max="14854" width="9.140625" style="48"/>
    <col min="14855" max="14855" width="2.7109375" style="48" customWidth="1"/>
    <col min="14856" max="15100" width="9.140625" style="48"/>
    <col min="15101" max="15101" width="7.85546875" style="48" customWidth="1"/>
    <col min="15102" max="15102" width="37.7109375" style="48" customWidth="1"/>
    <col min="15103" max="15103" width="0" style="48" hidden="1" customWidth="1"/>
    <col min="15104" max="15104" width="8.28515625" style="48" customWidth="1"/>
    <col min="15105" max="15105" width="6.7109375" style="48" customWidth="1"/>
    <col min="15106" max="15106" width="12.7109375" style="48" customWidth="1"/>
    <col min="15107" max="15107" width="0" style="48" hidden="1" customWidth="1"/>
    <col min="15108" max="15108" width="1.7109375" style="48" customWidth="1"/>
    <col min="15109" max="15109" width="16.140625" style="48" customWidth="1"/>
    <col min="15110" max="15110" width="9.140625" style="48"/>
    <col min="15111" max="15111" width="2.7109375" style="48" customWidth="1"/>
    <col min="15112" max="15356" width="9.140625" style="48"/>
    <col min="15357" max="15357" width="7.85546875" style="48" customWidth="1"/>
    <col min="15358" max="15358" width="37.7109375" style="48" customWidth="1"/>
    <col min="15359" max="15359" width="0" style="48" hidden="1" customWidth="1"/>
    <col min="15360" max="15360" width="8.28515625" style="48" customWidth="1"/>
    <col min="15361" max="15361" width="6.7109375" style="48" customWidth="1"/>
    <col min="15362" max="15362" width="12.7109375" style="48" customWidth="1"/>
    <col min="15363" max="15363" width="0" style="48" hidden="1" customWidth="1"/>
    <col min="15364" max="15364" width="1.7109375" style="48" customWidth="1"/>
    <col min="15365" max="15365" width="16.140625" style="48" customWidth="1"/>
    <col min="15366" max="15366" width="9.140625" style="48"/>
    <col min="15367" max="15367" width="2.7109375" style="48" customWidth="1"/>
    <col min="15368" max="15612" width="9.140625" style="48"/>
    <col min="15613" max="15613" width="7.85546875" style="48" customWidth="1"/>
    <col min="15614" max="15614" width="37.7109375" style="48" customWidth="1"/>
    <col min="15615" max="15615" width="0" style="48" hidden="1" customWidth="1"/>
    <col min="15616" max="15616" width="8.28515625" style="48" customWidth="1"/>
    <col min="15617" max="15617" width="6.7109375" style="48" customWidth="1"/>
    <col min="15618" max="15618" width="12.7109375" style="48" customWidth="1"/>
    <col min="15619" max="15619" width="0" style="48" hidden="1" customWidth="1"/>
    <col min="15620" max="15620" width="1.7109375" style="48" customWidth="1"/>
    <col min="15621" max="15621" width="16.140625" style="48" customWidth="1"/>
    <col min="15622" max="15622" width="9.140625" style="48"/>
    <col min="15623" max="15623" width="2.7109375" style="48" customWidth="1"/>
    <col min="15624" max="15868" width="9.140625" style="48"/>
    <col min="15869" max="15869" width="7.85546875" style="48" customWidth="1"/>
    <col min="15870" max="15870" width="37.7109375" style="48" customWidth="1"/>
    <col min="15871" max="15871" width="0" style="48" hidden="1" customWidth="1"/>
    <col min="15872" max="15872" width="8.28515625" style="48" customWidth="1"/>
    <col min="15873" max="15873" width="6.7109375" style="48" customWidth="1"/>
    <col min="15874" max="15874" width="12.7109375" style="48" customWidth="1"/>
    <col min="15875" max="15875" width="0" style="48" hidden="1" customWidth="1"/>
    <col min="15876" max="15876" width="1.7109375" style="48" customWidth="1"/>
    <col min="15877" max="15877" width="16.140625" style="48" customWidth="1"/>
    <col min="15878" max="15878" width="9.140625" style="48"/>
    <col min="15879" max="15879" width="2.7109375" style="48" customWidth="1"/>
    <col min="15880" max="16124" width="9.140625" style="48"/>
    <col min="16125" max="16125" width="7.85546875" style="48" customWidth="1"/>
    <col min="16126" max="16126" width="37.7109375" style="48" customWidth="1"/>
    <col min="16127" max="16127" width="0" style="48" hidden="1" customWidth="1"/>
    <col min="16128" max="16128" width="8.28515625" style="48" customWidth="1"/>
    <col min="16129" max="16129" width="6.7109375" style="48" customWidth="1"/>
    <col min="16130" max="16130" width="12.7109375" style="48" customWidth="1"/>
    <col min="16131" max="16131" width="0" style="48" hidden="1" customWidth="1"/>
    <col min="16132" max="16132" width="1.7109375" style="48" customWidth="1"/>
    <col min="16133" max="16133" width="16.140625" style="48" customWidth="1"/>
    <col min="16134" max="16134" width="9.140625" style="48"/>
    <col min="16135" max="16135" width="2.7109375" style="48" customWidth="1"/>
    <col min="16136" max="16384" width="9.140625" style="48"/>
  </cols>
  <sheetData>
    <row r="1" spans="1:12" s="40" customFormat="1" ht="31.5" customHeight="1" thickBot="1" x14ac:dyDescent="0.25">
      <c r="A1" s="34" t="s">
        <v>2</v>
      </c>
      <c r="B1" s="35" t="s">
        <v>0</v>
      </c>
      <c r="C1" s="35"/>
      <c r="D1" s="84" t="s">
        <v>1</v>
      </c>
      <c r="E1" s="37" t="s">
        <v>24</v>
      </c>
      <c r="F1" s="36" t="s">
        <v>23</v>
      </c>
      <c r="G1" s="36"/>
      <c r="H1" s="38"/>
      <c r="I1" s="39" t="s">
        <v>25</v>
      </c>
    </row>
    <row r="2" spans="1:12" s="40" customFormat="1" ht="12" customHeight="1" x14ac:dyDescent="0.2">
      <c r="A2" s="41"/>
      <c r="B2" s="42"/>
      <c r="C2" s="42"/>
      <c r="D2" s="85"/>
      <c r="E2" s="44"/>
      <c r="F2" s="43"/>
      <c r="G2" s="43"/>
      <c r="I2" s="43"/>
    </row>
    <row r="3" spans="1:12" ht="15.75" x14ac:dyDescent="0.25">
      <c r="A3" s="45" t="s">
        <v>3</v>
      </c>
      <c r="B3" s="46" t="s">
        <v>62</v>
      </c>
      <c r="C3" s="46"/>
      <c r="E3" s="47"/>
      <c r="F3" s="7"/>
      <c r="G3" s="7"/>
      <c r="I3" s="7"/>
      <c r="K3" s="49"/>
      <c r="L3" s="49"/>
    </row>
    <row r="4" spans="1:12" ht="15.75" x14ac:dyDescent="0.25">
      <c r="A4" s="45" t="s">
        <v>6</v>
      </c>
      <c r="B4" s="28" t="s">
        <v>30</v>
      </c>
      <c r="C4" s="28"/>
      <c r="E4" s="30"/>
      <c r="F4" s="7"/>
      <c r="G4" s="7"/>
      <c r="I4" s="7"/>
      <c r="K4" s="50"/>
      <c r="L4" s="50"/>
    </row>
    <row r="5" spans="1:12" x14ac:dyDescent="0.2">
      <c r="A5" s="26" t="s">
        <v>7</v>
      </c>
      <c r="B5" s="27" t="s">
        <v>46</v>
      </c>
      <c r="C5" s="27"/>
      <c r="E5" s="30"/>
      <c r="F5" s="7"/>
      <c r="G5" s="7"/>
      <c r="I5" s="7"/>
    </row>
    <row r="6" spans="1:12" ht="16.5" customHeight="1" x14ac:dyDescent="0.2">
      <c r="A6" s="33" t="s">
        <v>59</v>
      </c>
      <c r="B6" s="59" t="s">
        <v>96</v>
      </c>
      <c r="C6" s="27"/>
      <c r="D6" s="29">
        <v>80</v>
      </c>
      <c r="E6" s="30" t="s">
        <v>99</v>
      </c>
      <c r="F6" s="51"/>
      <c r="G6" s="7"/>
      <c r="I6" s="77">
        <f>D6*F6</f>
        <v>0</v>
      </c>
    </row>
    <row r="7" spans="1:12" ht="18" customHeight="1" x14ac:dyDescent="0.2">
      <c r="A7" s="33" t="s">
        <v>59</v>
      </c>
      <c r="B7" s="59" t="s">
        <v>97</v>
      </c>
      <c r="C7" s="27"/>
      <c r="D7" s="29">
        <v>3</v>
      </c>
      <c r="E7" s="30" t="s">
        <v>81</v>
      </c>
      <c r="F7" s="87"/>
      <c r="G7" s="7"/>
      <c r="I7" s="77">
        <f>D7*F7</f>
        <v>0</v>
      </c>
    </row>
    <row r="8" spans="1:12" ht="16.5" customHeight="1" x14ac:dyDescent="0.2">
      <c r="A8" s="33" t="s">
        <v>60</v>
      </c>
      <c r="B8" s="59" t="s">
        <v>98</v>
      </c>
      <c r="C8" s="27"/>
      <c r="D8" s="29">
        <v>1</v>
      </c>
      <c r="E8" s="30" t="s">
        <v>47</v>
      </c>
      <c r="F8" s="87"/>
      <c r="G8" s="7"/>
      <c r="I8" s="77">
        <f>D8*F8</f>
        <v>0</v>
      </c>
    </row>
    <row r="9" spans="1:12" x14ac:dyDescent="0.2">
      <c r="A9" s="26" t="s">
        <v>65</v>
      </c>
      <c r="B9" s="27" t="s">
        <v>31</v>
      </c>
      <c r="C9" s="27"/>
      <c r="E9" s="30" t="s">
        <v>29</v>
      </c>
      <c r="F9" s="52"/>
      <c r="G9" s="7"/>
      <c r="I9" s="7"/>
    </row>
    <row r="10" spans="1:12" ht="15.95" customHeight="1" x14ac:dyDescent="0.2">
      <c r="A10" s="26" t="s">
        <v>66</v>
      </c>
      <c r="B10" s="27" t="s">
        <v>71</v>
      </c>
      <c r="C10" s="27"/>
      <c r="E10" s="30"/>
      <c r="F10" s="7"/>
      <c r="G10" s="7"/>
      <c r="I10" s="7"/>
    </row>
    <row r="11" spans="1:12" ht="15.95" customHeight="1" x14ac:dyDescent="0.2">
      <c r="A11" s="74" t="s">
        <v>59</v>
      </c>
      <c r="B11" s="81" t="s">
        <v>32</v>
      </c>
      <c r="C11" s="75"/>
      <c r="D11" s="86">
        <v>380</v>
      </c>
      <c r="E11" s="76" t="s">
        <v>4</v>
      </c>
      <c r="F11" s="82"/>
      <c r="G11" s="77">
        <f t="shared" ref="G11:G12" si="0">INT(F11+0.5)</f>
        <v>0</v>
      </c>
      <c r="H11" s="78"/>
      <c r="I11" s="77">
        <f>D11*G11</f>
        <v>0</v>
      </c>
    </row>
    <row r="12" spans="1:12" ht="30" x14ac:dyDescent="0.2">
      <c r="A12" s="80" t="s">
        <v>60</v>
      </c>
      <c r="B12" s="94" t="s">
        <v>43</v>
      </c>
      <c r="C12" s="27"/>
      <c r="D12" s="29">
        <v>500</v>
      </c>
      <c r="E12" s="30" t="s">
        <v>4</v>
      </c>
      <c r="F12" s="62"/>
      <c r="G12" s="51">
        <f t="shared" si="0"/>
        <v>0</v>
      </c>
      <c r="I12" s="51">
        <f t="shared" ref="I12" si="1">D12*G12</f>
        <v>0</v>
      </c>
    </row>
    <row r="13" spans="1:12" x14ac:dyDescent="0.2">
      <c r="A13" s="26" t="s">
        <v>28</v>
      </c>
      <c r="B13" s="27" t="s">
        <v>33</v>
      </c>
      <c r="C13" s="27"/>
      <c r="E13" s="30"/>
      <c r="F13" s="52"/>
      <c r="G13" s="51">
        <f t="shared" ref="G13:G21" si="2">INT(F13+0.5)</f>
        <v>0</v>
      </c>
      <c r="I13" s="7"/>
    </row>
    <row r="14" spans="1:12" ht="33" customHeight="1" x14ac:dyDescent="0.2">
      <c r="A14" s="80" t="s">
        <v>59</v>
      </c>
      <c r="B14" s="94" t="s">
        <v>58</v>
      </c>
      <c r="C14" s="27"/>
      <c r="D14" s="29">
        <v>600</v>
      </c>
      <c r="E14" s="30" t="s">
        <v>4</v>
      </c>
      <c r="F14" s="83"/>
      <c r="G14" s="51">
        <f t="shared" si="2"/>
        <v>0</v>
      </c>
      <c r="I14" s="51">
        <f t="shared" ref="I14:I15" si="3">D14*G14</f>
        <v>0</v>
      </c>
    </row>
    <row r="15" spans="1:12" ht="17.25" customHeight="1" x14ac:dyDescent="0.2">
      <c r="A15" s="26" t="s">
        <v>45</v>
      </c>
      <c r="B15" s="64" t="s">
        <v>67</v>
      </c>
      <c r="C15" s="27"/>
      <c r="D15" s="29">
        <v>51</v>
      </c>
      <c r="E15" s="30" t="s">
        <v>5</v>
      </c>
      <c r="F15" s="83"/>
      <c r="G15" s="51">
        <f t="shared" si="2"/>
        <v>0</v>
      </c>
      <c r="I15" s="51">
        <f t="shared" si="3"/>
        <v>0</v>
      </c>
    </row>
    <row r="16" spans="1:12" x14ac:dyDescent="0.2">
      <c r="A16" s="26" t="s">
        <v>54</v>
      </c>
      <c r="B16" s="27" t="s">
        <v>57</v>
      </c>
      <c r="C16" s="27"/>
      <c r="E16" s="30"/>
      <c r="F16" s="52"/>
      <c r="G16" s="51">
        <f t="shared" si="2"/>
        <v>0</v>
      </c>
      <c r="I16" s="7"/>
    </row>
    <row r="17" spans="1:12" x14ac:dyDescent="0.2">
      <c r="A17" s="33" t="s">
        <v>59</v>
      </c>
      <c r="B17" s="59" t="s">
        <v>72</v>
      </c>
      <c r="C17" s="27"/>
      <c r="D17" s="29">
        <v>1640</v>
      </c>
      <c r="E17" s="30" t="s">
        <v>5</v>
      </c>
      <c r="F17" s="24"/>
      <c r="G17" s="51">
        <f t="shared" si="2"/>
        <v>0</v>
      </c>
      <c r="I17" s="51">
        <f t="shared" ref="I17:I18" si="4">D17*G17</f>
        <v>0</v>
      </c>
    </row>
    <row r="18" spans="1:12" x14ac:dyDescent="0.2">
      <c r="A18" s="33" t="s">
        <v>60</v>
      </c>
      <c r="B18" s="59" t="s">
        <v>101</v>
      </c>
      <c r="C18" s="27"/>
      <c r="D18" s="29">
        <v>7</v>
      </c>
      <c r="E18" s="30" t="s">
        <v>53</v>
      </c>
      <c r="F18" s="24"/>
      <c r="G18" s="51">
        <f t="shared" si="2"/>
        <v>0</v>
      </c>
      <c r="I18" s="51">
        <f t="shared" si="4"/>
        <v>0</v>
      </c>
    </row>
    <row r="19" spans="1:12" ht="15.75" customHeight="1" x14ac:dyDescent="0.2">
      <c r="A19" s="33"/>
      <c r="B19" s="25"/>
      <c r="C19" s="27"/>
      <c r="E19" s="30"/>
      <c r="F19" s="52"/>
      <c r="G19" s="51">
        <f t="shared" si="2"/>
        <v>0</v>
      </c>
      <c r="I19" s="7">
        <f t="shared" ref="I19" si="5">D19*G19</f>
        <v>0</v>
      </c>
    </row>
    <row r="20" spans="1:12" ht="16.5" thickBot="1" x14ac:dyDescent="0.3">
      <c r="A20" s="33"/>
      <c r="B20" s="53" t="str">
        <f>"Kafli "&amp;A4&amp;" "&amp;B4&amp;" samtals:"</f>
        <v>Kafli 8.1 Aðstaða og jarðvinna samtals:</v>
      </c>
      <c r="C20" s="28" t="s">
        <v>26</v>
      </c>
      <c r="E20" s="30"/>
      <c r="F20" s="7"/>
      <c r="G20" s="51">
        <f t="shared" si="2"/>
        <v>0</v>
      </c>
      <c r="I20" s="54">
        <f>SUM(I5:I19)</f>
        <v>0</v>
      </c>
    </row>
    <row r="21" spans="1:12" ht="15.75" thickTop="1" x14ac:dyDescent="0.2">
      <c r="A21" s="26"/>
      <c r="G21" s="51">
        <f t="shared" si="2"/>
        <v>0</v>
      </c>
    </row>
    <row r="22" spans="1:12" x14ac:dyDescent="0.2">
      <c r="G22" s="51">
        <f t="shared" ref="G22:G35" si="6">INT(F22+0.5)</f>
        <v>0</v>
      </c>
      <c r="K22" s="61"/>
    </row>
    <row r="23" spans="1:12" ht="15.75" x14ac:dyDescent="0.25">
      <c r="A23" s="45" t="s">
        <v>35</v>
      </c>
      <c r="B23" s="28" t="s">
        <v>44</v>
      </c>
      <c r="C23" s="28"/>
      <c r="E23" s="30"/>
      <c r="F23" s="7"/>
      <c r="G23" s="51">
        <f t="shared" si="6"/>
        <v>0</v>
      </c>
      <c r="I23" s="60"/>
      <c r="K23" s="61"/>
    </row>
    <row r="24" spans="1:12" ht="15.75" x14ac:dyDescent="0.25">
      <c r="A24" s="26" t="s">
        <v>55</v>
      </c>
      <c r="B24" s="27" t="s">
        <v>34</v>
      </c>
      <c r="C24" s="28"/>
      <c r="E24" s="30"/>
      <c r="F24" s="7"/>
      <c r="G24" s="51">
        <f t="shared" si="6"/>
        <v>0</v>
      </c>
      <c r="I24" s="7">
        <f>D24*G24</f>
        <v>0</v>
      </c>
      <c r="K24" s="61"/>
    </row>
    <row r="25" spans="1:12" ht="15.75" x14ac:dyDescent="0.25">
      <c r="A25" s="33" t="s">
        <v>59</v>
      </c>
      <c r="B25" s="27" t="s">
        <v>78</v>
      </c>
      <c r="C25" s="28"/>
      <c r="E25" s="30"/>
      <c r="F25" s="7"/>
      <c r="G25" s="51">
        <f t="shared" si="6"/>
        <v>0</v>
      </c>
      <c r="I25" s="7">
        <f>D25*G25</f>
        <v>0</v>
      </c>
      <c r="K25" s="61"/>
    </row>
    <row r="26" spans="1:12" ht="15.75" x14ac:dyDescent="0.25">
      <c r="A26" s="33"/>
      <c r="B26" s="59" t="s">
        <v>79</v>
      </c>
      <c r="C26" s="28"/>
      <c r="D26" s="29">
        <v>425</v>
      </c>
      <c r="E26" s="30" t="s">
        <v>5</v>
      </c>
      <c r="F26" s="24"/>
      <c r="G26" s="51">
        <f t="shared" si="6"/>
        <v>0</v>
      </c>
      <c r="I26" s="51">
        <f>D26*G26</f>
        <v>0</v>
      </c>
      <c r="K26" s="61"/>
    </row>
    <row r="27" spans="1:12" ht="15.75" x14ac:dyDescent="0.25">
      <c r="A27" s="33"/>
      <c r="B27" s="59" t="s">
        <v>102</v>
      </c>
      <c r="C27" s="28"/>
      <c r="D27" s="29">
        <v>12</v>
      </c>
      <c r="E27" s="30" t="s">
        <v>5</v>
      </c>
      <c r="F27" s="24"/>
      <c r="G27" s="51">
        <f t="shared" si="6"/>
        <v>0</v>
      </c>
      <c r="I27" s="51">
        <f t="shared" ref="I27:I35" si="7">D27*G27</f>
        <v>0</v>
      </c>
      <c r="K27" s="61"/>
    </row>
    <row r="28" spans="1:12" ht="15.75" x14ac:dyDescent="0.25">
      <c r="A28" s="33"/>
      <c r="B28" s="59" t="s">
        <v>80</v>
      </c>
      <c r="C28" s="28"/>
      <c r="D28" s="29">
        <v>30</v>
      </c>
      <c r="E28" s="30" t="s">
        <v>5</v>
      </c>
      <c r="F28" s="24"/>
      <c r="G28" s="51">
        <f t="shared" ref="G28" si="8">INT(F28+0.5)</f>
        <v>0</v>
      </c>
      <c r="I28" s="51">
        <f t="shared" ref="I28" si="9">D28*G28</f>
        <v>0</v>
      </c>
      <c r="K28" s="61"/>
    </row>
    <row r="29" spans="1:12" ht="15.75" x14ac:dyDescent="0.25">
      <c r="A29" s="33"/>
      <c r="B29" s="59" t="s">
        <v>77</v>
      </c>
      <c r="C29" s="28"/>
      <c r="D29" s="29">
        <v>120</v>
      </c>
      <c r="E29" s="30" t="s">
        <v>5</v>
      </c>
      <c r="F29" s="24"/>
      <c r="G29" s="51">
        <f t="shared" ref="G29" si="10">INT(F29+0.5)</f>
        <v>0</v>
      </c>
      <c r="I29" s="51">
        <f t="shared" ref="I29" si="11">D29*G29</f>
        <v>0</v>
      </c>
      <c r="K29" s="61"/>
    </row>
    <row r="30" spans="1:12" ht="15.75" x14ac:dyDescent="0.25">
      <c r="A30" s="33"/>
      <c r="B30" s="59" t="s">
        <v>84</v>
      </c>
      <c r="C30" s="28"/>
      <c r="D30" s="29">
        <v>60</v>
      </c>
      <c r="E30" s="30" t="s">
        <v>53</v>
      </c>
      <c r="F30" s="24"/>
      <c r="G30" s="51">
        <f>INT(F30+0.5)</f>
        <v>0</v>
      </c>
      <c r="I30" s="51">
        <f>D30*G30</f>
        <v>0</v>
      </c>
      <c r="K30" s="61"/>
    </row>
    <row r="31" spans="1:12" ht="15.75" x14ac:dyDescent="0.25">
      <c r="A31" s="26" t="s">
        <v>56</v>
      </c>
      <c r="B31" s="27" t="s">
        <v>27</v>
      </c>
      <c r="C31" s="28"/>
      <c r="D31" s="29">
        <v>30</v>
      </c>
      <c r="E31" s="30" t="s">
        <v>53</v>
      </c>
      <c r="F31" s="24"/>
      <c r="G31" s="51">
        <f t="shared" si="6"/>
        <v>0</v>
      </c>
      <c r="I31" s="51">
        <f t="shared" si="7"/>
        <v>0</v>
      </c>
      <c r="K31" s="61"/>
    </row>
    <row r="32" spans="1:12" ht="31.5" customHeight="1" x14ac:dyDescent="0.2">
      <c r="A32" s="79" t="s">
        <v>87</v>
      </c>
      <c r="B32" s="95" t="s">
        <v>82</v>
      </c>
      <c r="D32" s="29">
        <v>3</v>
      </c>
      <c r="E32" s="30" t="s">
        <v>5</v>
      </c>
      <c r="F32" s="24"/>
      <c r="G32" s="51">
        <f t="shared" ref="G32" si="12">INT(F32+0.5)</f>
        <v>0</v>
      </c>
      <c r="I32" s="51">
        <f t="shared" ref="I32" si="13">D32*G32</f>
        <v>0</v>
      </c>
      <c r="K32" s="61"/>
      <c r="L32" s="49"/>
    </row>
    <row r="33" spans="1:12" ht="16.5" customHeight="1" x14ac:dyDescent="0.2">
      <c r="A33" s="26" t="s">
        <v>88</v>
      </c>
      <c r="B33" s="55" t="s">
        <v>73</v>
      </c>
      <c r="D33" s="29">
        <v>800</v>
      </c>
      <c r="E33" s="30" t="s">
        <v>5</v>
      </c>
      <c r="F33" s="24"/>
      <c r="G33" s="51">
        <f t="shared" si="6"/>
        <v>0</v>
      </c>
      <c r="I33" s="51">
        <f t="shared" si="7"/>
        <v>0</v>
      </c>
      <c r="K33" s="61"/>
      <c r="L33" s="49"/>
    </row>
    <row r="34" spans="1:12" x14ac:dyDescent="0.2">
      <c r="A34" s="26" t="s">
        <v>89</v>
      </c>
      <c r="B34" s="55" t="s">
        <v>103</v>
      </c>
      <c r="E34" s="30" t="s">
        <v>29</v>
      </c>
      <c r="F34" s="24"/>
      <c r="G34" s="51"/>
      <c r="I34" s="51"/>
      <c r="K34" s="61"/>
      <c r="L34" s="49"/>
    </row>
    <row r="35" spans="1:12" x14ac:dyDescent="0.2">
      <c r="A35" s="26" t="s">
        <v>90</v>
      </c>
      <c r="B35" s="55" t="s">
        <v>36</v>
      </c>
      <c r="D35" s="29">
        <v>100</v>
      </c>
      <c r="E35" s="30" t="s">
        <v>53</v>
      </c>
      <c r="F35" s="24"/>
      <c r="G35" s="51">
        <f t="shared" si="6"/>
        <v>0</v>
      </c>
      <c r="I35" s="51">
        <f t="shared" si="7"/>
        <v>0</v>
      </c>
      <c r="K35" s="61"/>
      <c r="L35" s="49"/>
    </row>
    <row r="36" spans="1:12" ht="30.75" customHeight="1" x14ac:dyDescent="0.2">
      <c r="A36" s="79" t="s">
        <v>91</v>
      </c>
      <c r="B36" s="95" t="s">
        <v>86</v>
      </c>
      <c r="D36" s="48"/>
      <c r="E36" s="48"/>
      <c r="F36" s="48"/>
      <c r="G36" s="51">
        <f>INT(F37+0.5)</f>
        <v>0</v>
      </c>
      <c r="I36" s="51"/>
      <c r="K36" s="61"/>
      <c r="L36" s="49"/>
    </row>
    <row r="37" spans="1:12" x14ac:dyDescent="0.2">
      <c r="A37" s="33" t="s">
        <v>59</v>
      </c>
      <c r="B37" s="59" t="s">
        <v>85</v>
      </c>
      <c r="D37" s="29">
        <v>51</v>
      </c>
      <c r="E37" s="30" t="s">
        <v>5</v>
      </c>
      <c r="F37" s="24"/>
      <c r="G37" s="51"/>
      <c r="I37" s="51">
        <f>D37*F37</f>
        <v>0</v>
      </c>
      <c r="K37" s="61"/>
      <c r="L37" s="49"/>
    </row>
    <row r="38" spans="1:12" x14ac:dyDescent="0.2">
      <c r="A38" s="26"/>
      <c r="B38" s="25"/>
      <c r="C38" s="27"/>
      <c r="E38" s="30"/>
      <c r="F38" s="52"/>
      <c r="G38" s="7"/>
      <c r="I38" s="7"/>
      <c r="K38" s="61"/>
      <c r="L38" s="49"/>
    </row>
    <row r="39" spans="1:12" ht="18" customHeight="1" thickBot="1" x14ac:dyDescent="0.3">
      <c r="A39" s="26"/>
      <c r="B39" s="28" t="str">
        <f>"Kafli "&amp;A23&amp;" "&amp;B23&amp;" samtals:"</f>
        <v>Kafli 8.2 FRÁGANGUR YFIRBORÐS samtals:</v>
      </c>
      <c r="C39" s="28" t="s">
        <v>26</v>
      </c>
      <c r="E39" s="30"/>
      <c r="F39" s="7"/>
      <c r="G39" s="7"/>
      <c r="I39" s="54">
        <f>SUM(I26:I37)</f>
        <v>0</v>
      </c>
      <c r="K39" s="49"/>
      <c r="L39" s="49"/>
    </row>
    <row r="40" spans="1:12" ht="16.5" thickTop="1" x14ac:dyDescent="0.25">
      <c r="A40" s="26"/>
      <c r="B40" s="28"/>
      <c r="C40" s="28"/>
      <c r="E40" s="30"/>
      <c r="F40" s="7"/>
      <c r="G40" s="7"/>
      <c r="I40" s="60"/>
      <c r="K40" s="49"/>
      <c r="L40" s="49"/>
    </row>
    <row r="41" spans="1:12" ht="15.75" x14ac:dyDescent="0.25">
      <c r="A41" s="45" t="s">
        <v>37</v>
      </c>
      <c r="B41" s="28" t="s">
        <v>74</v>
      </c>
      <c r="C41" s="28"/>
      <c r="E41" s="30"/>
      <c r="F41" s="7"/>
      <c r="G41" s="51">
        <f t="shared" ref="G41" si="14">INT(F41+0.5)</f>
        <v>0</v>
      </c>
      <c r="I41" s="60"/>
      <c r="K41" s="71"/>
    </row>
    <row r="42" spans="1:12" ht="15.75" x14ac:dyDescent="0.25">
      <c r="A42" s="26" t="s">
        <v>38</v>
      </c>
      <c r="B42" s="27" t="s">
        <v>75</v>
      </c>
      <c r="C42" s="28"/>
      <c r="E42" s="30"/>
      <c r="G42" s="7"/>
      <c r="I42" s="7"/>
    </row>
    <row r="43" spans="1:12" x14ac:dyDescent="0.2">
      <c r="A43" s="33" t="s">
        <v>59</v>
      </c>
      <c r="B43" s="59" t="s">
        <v>61</v>
      </c>
      <c r="C43" s="27"/>
      <c r="D43" s="29">
        <v>600</v>
      </c>
      <c r="E43" s="30" t="s">
        <v>5</v>
      </c>
      <c r="F43" s="24"/>
      <c r="G43" s="51">
        <f t="shared" ref="G43" si="15">INT(F43+0.5)</f>
        <v>0</v>
      </c>
      <c r="I43" s="51">
        <f t="shared" ref="I43" si="16">D43*G43</f>
        <v>0</v>
      </c>
    </row>
    <row r="44" spans="1:12" x14ac:dyDescent="0.2">
      <c r="A44" s="26"/>
      <c r="E44" s="30"/>
      <c r="G44" s="7"/>
      <c r="I44" s="7"/>
    </row>
    <row r="45" spans="1:12" ht="16.5" thickBot="1" x14ac:dyDescent="0.3">
      <c r="A45" s="26"/>
      <c r="B45" s="28" t="str">
        <f>"Kafli "&amp;A41&amp;" "&amp;B41&amp;" samtals:"</f>
        <v>Kafli 8.3 RÆKTUNARSVÆÐI samtals:</v>
      </c>
      <c r="C45" s="28" t="s">
        <v>26</v>
      </c>
      <c r="E45" s="30"/>
      <c r="F45" s="7"/>
      <c r="G45" s="7"/>
      <c r="I45" s="54">
        <f>SUM(I42:I43)</f>
        <v>0</v>
      </c>
    </row>
    <row r="46" spans="1:12" ht="16.5" thickTop="1" x14ac:dyDescent="0.25">
      <c r="A46" s="26"/>
      <c r="B46" s="28"/>
      <c r="C46" s="28"/>
      <c r="E46" s="30"/>
      <c r="F46" s="7"/>
      <c r="G46" s="7"/>
      <c r="I46" s="60"/>
    </row>
    <row r="47" spans="1:12" ht="15.75" x14ac:dyDescent="0.25">
      <c r="A47" s="45" t="s">
        <v>39</v>
      </c>
      <c r="B47" s="28" t="s">
        <v>64</v>
      </c>
      <c r="C47" s="28"/>
      <c r="E47" s="30"/>
      <c r="F47" s="7"/>
      <c r="G47" s="51">
        <f t="shared" ref="G47:G51" si="17">INT(F47+0.5)</f>
        <v>0</v>
      </c>
      <c r="I47" s="60"/>
    </row>
    <row r="48" spans="1:12" ht="15.75" x14ac:dyDescent="0.25">
      <c r="A48" s="26" t="s">
        <v>40</v>
      </c>
      <c r="B48" s="27" t="s">
        <v>83</v>
      </c>
      <c r="C48" s="28"/>
      <c r="G48" s="51">
        <f t="shared" si="17"/>
        <v>0</v>
      </c>
      <c r="I48" s="57">
        <f t="shared" ref="I48:I51" si="18">F48*D48</f>
        <v>0</v>
      </c>
    </row>
    <row r="49" spans="1:12" ht="30.75" x14ac:dyDescent="0.25">
      <c r="A49" s="80" t="s">
        <v>59</v>
      </c>
      <c r="B49" s="59" t="s">
        <v>104</v>
      </c>
      <c r="C49" s="28"/>
      <c r="D49" s="29">
        <v>2</v>
      </c>
      <c r="E49" s="30" t="s">
        <v>63</v>
      </c>
      <c r="F49" s="62"/>
      <c r="G49" s="51">
        <f t="shared" ref="G49" si="19">INT(F49+0.5)</f>
        <v>0</v>
      </c>
      <c r="I49" s="51">
        <f t="shared" ref="I49" si="20">F49*D49</f>
        <v>0</v>
      </c>
    </row>
    <row r="50" spans="1:12" ht="15.75" x14ac:dyDescent="0.25">
      <c r="A50" s="26" t="s">
        <v>41</v>
      </c>
      <c r="B50" s="27" t="s">
        <v>107</v>
      </c>
      <c r="C50" s="28"/>
      <c r="G50" s="51">
        <f t="shared" si="17"/>
        <v>0</v>
      </c>
      <c r="I50" s="57">
        <f t="shared" si="18"/>
        <v>0</v>
      </c>
    </row>
    <row r="51" spans="1:12" ht="15.75" x14ac:dyDescent="0.25">
      <c r="A51" s="33" t="s">
        <v>59</v>
      </c>
      <c r="B51" s="73" t="s">
        <v>76</v>
      </c>
      <c r="C51" s="28"/>
      <c r="D51" s="29">
        <v>3</v>
      </c>
      <c r="E51" s="30" t="s">
        <v>63</v>
      </c>
      <c r="F51" s="62"/>
      <c r="G51" s="51">
        <f t="shared" si="17"/>
        <v>0</v>
      </c>
      <c r="I51" s="51">
        <f t="shared" si="18"/>
        <v>0</v>
      </c>
    </row>
    <row r="52" spans="1:12" ht="15.75" x14ac:dyDescent="0.25">
      <c r="A52" s="26"/>
      <c r="B52" s="27"/>
      <c r="C52" s="28"/>
      <c r="E52" s="30"/>
      <c r="F52" s="52"/>
      <c r="G52" s="7"/>
      <c r="I52" s="7"/>
    </row>
    <row r="53" spans="1:12" ht="16.5" thickBot="1" x14ac:dyDescent="0.3">
      <c r="A53" s="26"/>
      <c r="B53" s="28" t="str">
        <f>"Kafli "&amp;A47&amp;" "&amp;B47&amp;" samtals:"</f>
        <v>Kafli 8.4 Leiktæki og búnaður samtals:</v>
      </c>
      <c r="C53" s="28" t="s">
        <v>26</v>
      </c>
      <c r="E53" s="30"/>
      <c r="F53" s="7"/>
      <c r="G53" s="7"/>
      <c r="I53" s="54">
        <f>SUM(I48:I51)</f>
        <v>0</v>
      </c>
    </row>
    <row r="54" spans="1:12" ht="16.5" thickTop="1" x14ac:dyDescent="0.25">
      <c r="A54" s="26"/>
      <c r="B54" s="28"/>
      <c r="C54" s="28"/>
      <c r="E54" s="30"/>
      <c r="F54" s="7"/>
      <c r="G54" s="7"/>
      <c r="I54" s="60"/>
    </row>
    <row r="55" spans="1:12" ht="16.5" thickBot="1" x14ac:dyDescent="0.3">
      <c r="B55" s="63" t="str">
        <f>"KAFLI  "&amp;A3&amp;" - FÆRIST Á TILBOÐSBLAÐ:"</f>
        <v>KAFLI  8 - FÆRIST Á TILBOÐSBLAÐ:</v>
      </c>
      <c r="C55" s="63" t="s">
        <v>26</v>
      </c>
      <c r="E55" s="30"/>
      <c r="F55" s="7"/>
      <c r="G55" s="7"/>
      <c r="I55" s="54">
        <f>SUMIF($C$5:$C$53,$C55,I$5:I$53)</f>
        <v>0</v>
      </c>
      <c r="K55" s="57"/>
    </row>
    <row r="56" spans="1:12" ht="15.75" thickTop="1" x14ac:dyDescent="0.2"/>
    <row r="59" spans="1:12" x14ac:dyDescent="0.2">
      <c r="L59" s="72"/>
    </row>
    <row r="65" spans="1:12" x14ac:dyDescent="0.2">
      <c r="L65" s="72"/>
    </row>
    <row r="68" spans="1:12" x14ac:dyDescent="0.2">
      <c r="A68" s="26"/>
    </row>
    <row r="69" spans="1:12" ht="15.75" x14ac:dyDescent="0.25">
      <c r="A69" s="26"/>
      <c r="B69" s="46"/>
      <c r="C69" s="46"/>
      <c r="E69" s="30"/>
      <c r="F69" s="7"/>
      <c r="G69" s="7"/>
      <c r="I69" s="7"/>
    </row>
    <row r="72" spans="1:12" x14ac:dyDescent="0.2">
      <c r="L72" s="71"/>
    </row>
    <row r="73" spans="1:12" x14ac:dyDescent="0.2">
      <c r="L73" s="72"/>
    </row>
    <row r="79" spans="1:12" x14ac:dyDescent="0.2">
      <c r="L79" s="72"/>
    </row>
    <row r="83" spans="12:12" x14ac:dyDescent="0.2">
      <c r="L83" s="72"/>
    </row>
    <row r="84" spans="12:12" x14ac:dyDescent="0.2">
      <c r="L84" s="72"/>
    </row>
    <row r="85" spans="12:12" x14ac:dyDescent="0.2">
      <c r="L85" s="72"/>
    </row>
    <row r="88" spans="12:12" x14ac:dyDescent="0.2">
      <c r="L88" s="71"/>
    </row>
    <row r="89" spans="12:12" x14ac:dyDescent="0.2">
      <c r="L89" s="72"/>
    </row>
    <row r="93" spans="12:12" x14ac:dyDescent="0.2">
      <c r="L93" s="72"/>
    </row>
    <row r="94" spans="12:12" x14ac:dyDescent="0.2">
      <c r="L94" s="72"/>
    </row>
    <row r="95" spans="12:12" x14ac:dyDescent="0.2">
      <c r="L95" s="72"/>
    </row>
    <row r="100" spans="12:12" x14ac:dyDescent="0.2">
      <c r="L100" s="72"/>
    </row>
    <row r="101" spans="12:12" x14ac:dyDescent="0.2">
      <c r="L101" s="72"/>
    </row>
    <row r="102" spans="12:12" x14ac:dyDescent="0.2">
      <c r="L102" s="72"/>
    </row>
    <row r="103" spans="12:12" x14ac:dyDescent="0.2">
      <c r="L103" s="72"/>
    </row>
    <row r="104" spans="12:12" x14ac:dyDescent="0.2">
      <c r="L104" s="72"/>
    </row>
    <row r="105" spans="12:12" x14ac:dyDescent="0.2">
      <c r="L105" s="72"/>
    </row>
    <row r="106" spans="12:12" x14ac:dyDescent="0.2">
      <c r="L106" s="72"/>
    </row>
    <row r="107" spans="12:12" x14ac:dyDescent="0.2">
      <c r="L107" s="72"/>
    </row>
    <row r="108" spans="12:12" x14ac:dyDescent="0.2">
      <c r="L108" s="72"/>
    </row>
    <row r="109" spans="12:12" x14ac:dyDescent="0.2">
      <c r="L109" s="72"/>
    </row>
    <row r="110" spans="12:12" x14ac:dyDescent="0.2">
      <c r="L110" s="72"/>
    </row>
    <row r="111" spans="12:12" x14ac:dyDescent="0.2">
      <c r="L111" s="72"/>
    </row>
  </sheetData>
  <sheetProtection selectLockedCells="1"/>
  <phoneticPr fontId="27" type="noConversion"/>
  <printOptions horizontalCentered="1"/>
  <pageMargins left="0.39370078740157483" right="0.19685039370078741" top="0.78740157480314965" bottom="0.74803149606299213" header="0.31496062992125984" footer="0.31496062992125984"/>
  <pageSetup paperSize="9" scale="71" fitToHeight="2" orientation="portrait" r:id="rId1"/>
  <headerFooter alignWithMargins="0">
    <oddHeader>&amp;LFlataskóli endurgerð austurlóðar, 1 áfangi &amp;RTilboðsskrá</oddHeader>
    <oddFooter>&amp;LLandslag ehf&amp;R8 -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8" sqref="E1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Tilboðsblað</vt:lpstr>
      <vt:lpstr>1 áfangi</vt:lpstr>
      <vt:lpstr>Blað1</vt:lpstr>
      <vt:lpstr>Tilboðsblað!Print_Area</vt:lpstr>
      <vt:lpstr>'1 áfangi'!Print_Titles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Elízabet Guðný Tómasdóttir</cp:lastModifiedBy>
  <cp:lastPrinted>2019-06-27T15:41:14Z</cp:lastPrinted>
  <dcterms:created xsi:type="dcterms:W3CDTF">2003-09-16T14:04:01Z</dcterms:created>
  <dcterms:modified xsi:type="dcterms:W3CDTF">2019-06-27T15:41:35Z</dcterms:modified>
</cp:coreProperties>
</file>